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R20" i="1" l="1"/>
  <c r="Z20" i="1"/>
  <c r="AF20" i="1"/>
  <c r="AO20" i="1"/>
  <c r="AP20" i="1"/>
  <c r="AS20" i="1"/>
  <c r="AR20" i="1" l="1"/>
  <c r="AO29" i="1"/>
  <c r="AO18" i="1"/>
  <c r="AO17" i="1"/>
  <c r="AO12" i="1"/>
  <c r="AO13" i="1"/>
  <c r="AO27" i="1"/>
  <c r="AO7" i="1"/>
  <c r="AO75" i="1"/>
  <c r="AO35" i="1"/>
  <c r="AO74" i="1"/>
  <c r="AO9" i="1"/>
  <c r="AO44" i="1"/>
  <c r="AO31" i="1"/>
  <c r="AO37" i="1"/>
  <c r="AO45" i="1"/>
  <c r="AO54" i="1"/>
  <c r="AO55" i="1"/>
  <c r="AO40" i="1"/>
  <c r="AO49" i="1"/>
  <c r="AO34" i="1"/>
  <c r="AO14" i="1"/>
  <c r="AO73" i="1"/>
  <c r="AO43" i="1"/>
  <c r="AO16" i="1"/>
  <c r="AO33" i="1"/>
  <c r="AO59" i="1"/>
  <c r="AO8" i="1"/>
  <c r="AO72" i="1"/>
  <c r="AO41" i="1"/>
  <c r="AO38" i="1"/>
  <c r="AO71" i="1"/>
  <c r="AO19" i="1"/>
  <c r="AO70" i="1"/>
  <c r="AO30" i="1"/>
  <c r="AO62" i="1"/>
  <c r="AO48" i="1"/>
  <c r="AO21" i="1"/>
  <c r="AO23" i="1"/>
  <c r="AO39" i="1"/>
  <c r="AO10" i="1"/>
  <c r="AO69" i="1"/>
  <c r="AO25" i="1"/>
  <c r="AO61" i="1"/>
  <c r="AO6" i="1"/>
  <c r="AO11" i="1"/>
  <c r="AO26" i="1"/>
  <c r="AO15" i="1"/>
  <c r="AO50" i="1"/>
  <c r="AO42" i="1"/>
  <c r="AO68" i="1"/>
  <c r="AO60" i="1"/>
  <c r="AO22" i="1"/>
  <c r="AO67" i="1"/>
  <c r="AO36" i="1"/>
  <c r="AO47" i="1"/>
  <c r="AO46" i="1"/>
  <c r="AO63" i="1"/>
  <c r="AO32" i="1"/>
  <c r="AO28" i="1"/>
  <c r="AO24" i="1"/>
  <c r="AF29" i="1"/>
  <c r="AF18" i="1"/>
  <c r="AF17" i="1"/>
  <c r="AF12" i="1"/>
  <c r="AF13" i="1"/>
  <c r="AF27" i="1"/>
  <c r="AF7" i="1"/>
  <c r="AF75" i="1"/>
  <c r="AF35" i="1"/>
  <c r="AF74" i="1"/>
  <c r="AF9" i="1"/>
  <c r="AF44" i="1"/>
  <c r="AF31" i="1"/>
  <c r="AF37" i="1"/>
  <c r="AF45" i="1"/>
  <c r="AF54" i="1"/>
  <c r="AF55" i="1"/>
  <c r="AF40" i="1"/>
  <c r="AF49" i="1"/>
  <c r="AF34" i="1"/>
  <c r="AF14" i="1"/>
  <c r="AF73" i="1"/>
  <c r="AF43" i="1"/>
  <c r="AF16" i="1"/>
  <c r="AF33" i="1"/>
  <c r="AF59" i="1"/>
  <c r="AF8" i="1"/>
  <c r="AF72" i="1"/>
  <c r="AF41" i="1"/>
  <c r="AF38" i="1"/>
  <c r="AF71" i="1"/>
  <c r="AF19" i="1"/>
  <c r="AF70" i="1"/>
  <c r="AF30" i="1"/>
  <c r="AF62" i="1"/>
  <c r="AF48" i="1"/>
  <c r="AF21" i="1"/>
  <c r="AF23" i="1"/>
  <c r="AF39" i="1"/>
  <c r="AF10" i="1"/>
  <c r="AF69" i="1"/>
  <c r="AF25" i="1"/>
  <c r="AF61" i="1"/>
  <c r="AF6" i="1"/>
  <c r="AF11" i="1"/>
  <c r="AF26" i="1"/>
  <c r="AF15" i="1"/>
  <c r="AF50" i="1"/>
  <c r="AF42" i="1"/>
  <c r="AF68" i="1"/>
  <c r="AF60" i="1"/>
  <c r="AF22" i="1"/>
  <c r="AF67" i="1"/>
  <c r="AF36" i="1"/>
  <c r="AF47" i="1"/>
  <c r="AF46" i="1"/>
  <c r="AF63" i="1"/>
  <c r="AF32" i="1"/>
  <c r="AF28" i="1"/>
  <c r="AF24" i="1"/>
  <c r="Z29" i="1"/>
  <c r="Z18" i="1"/>
  <c r="Z17" i="1"/>
  <c r="Z12" i="1"/>
  <c r="Z13" i="1"/>
  <c r="Z27" i="1"/>
  <c r="Z7" i="1"/>
  <c r="Z75" i="1"/>
  <c r="Z35" i="1"/>
  <c r="Z74" i="1"/>
  <c r="Z9" i="1"/>
  <c r="Z44" i="1"/>
  <c r="Z31" i="1"/>
  <c r="Z37" i="1"/>
  <c r="Z45" i="1"/>
  <c r="Z54" i="1"/>
  <c r="Z55" i="1"/>
  <c r="Z40" i="1"/>
  <c r="Z49" i="1"/>
  <c r="Z34" i="1"/>
  <c r="Z14" i="1"/>
  <c r="Z73" i="1"/>
  <c r="Z43" i="1"/>
  <c r="Z16" i="1"/>
  <c r="Z33" i="1"/>
  <c r="Z59" i="1"/>
  <c r="Z8" i="1"/>
  <c r="Z72" i="1"/>
  <c r="Z41" i="1"/>
  <c r="Z38" i="1"/>
  <c r="Z71" i="1"/>
  <c r="Z19" i="1"/>
  <c r="Z70" i="1"/>
  <c r="Z30" i="1"/>
  <c r="Z62" i="1"/>
  <c r="Z48" i="1"/>
  <c r="Z21" i="1"/>
  <c r="Z23" i="1"/>
  <c r="Z39" i="1"/>
  <c r="Z10" i="1"/>
  <c r="Z69" i="1"/>
  <c r="Z25" i="1"/>
  <c r="Z61" i="1"/>
  <c r="Z6" i="1"/>
  <c r="Z11" i="1"/>
  <c r="Z26" i="1"/>
  <c r="Z15" i="1"/>
  <c r="Z50" i="1"/>
  <c r="Z42" i="1"/>
  <c r="Z68" i="1"/>
  <c r="Z60" i="1"/>
  <c r="Z22" i="1"/>
  <c r="Z67" i="1"/>
  <c r="Z36" i="1"/>
  <c r="Z47" i="1"/>
  <c r="Z46" i="1"/>
  <c r="Z63" i="1"/>
  <c r="Z32" i="1"/>
  <c r="Z28" i="1"/>
  <c r="Z24" i="1"/>
  <c r="AP29" i="1" l="1"/>
  <c r="AP18" i="1"/>
  <c r="AP17" i="1"/>
  <c r="AP12" i="1"/>
  <c r="AP13" i="1"/>
  <c r="AP27" i="1"/>
  <c r="AP7" i="1"/>
  <c r="AP75" i="1"/>
  <c r="AP35" i="1"/>
  <c r="AP74" i="1"/>
  <c r="AP9" i="1"/>
  <c r="AP44" i="1"/>
  <c r="AP31" i="1"/>
  <c r="AP37" i="1"/>
  <c r="AP45" i="1"/>
  <c r="AP54" i="1"/>
  <c r="AP55" i="1"/>
  <c r="AP40" i="1"/>
  <c r="AP49" i="1"/>
  <c r="AP34" i="1"/>
  <c r="AP14" i="1"/>
  <c r="AP73" i="1"/>
  <c r="AP43" i="1"/>
  <c r="AP16" i="1"/>
  <c r="AP33" i="1"/>
  <c r="AP59" i="1"/>
  <c r="AP8" i="1"/>
  <c r="AP72" i="1"/>
  <c r="AP41" i="1"/>
  <c r="AP38" i="1"/>
  <c r="AP71" i="1"/>
  <c r="AP19" i="1"/>
  <c r="AP70" i="1"/>
  <c r="AP30" i="1"/>
  <c r="AP62" i="1"/>
  <c r="AP48" i="1"/>
  <c r="AP21" i="1"/>
  <c r="AP23" i="1"/>
  <c r="AP39" i="1"/>
  <c r="AP10" i="1"/>
  <c r="AP69" i="1"/>
  <c r="AP25" i="1"/>
  <c r="AP61" i="1"/>
  <c r="AP6" i="1"/>
  <c r="AP11" i="1"/>
  <c r="AP26" i="1"/>
  <c r="AP15" i="1"/>
  <c r="AP50" i="1"/>
  <c r="AP42" i="1"/>
  <c r="AP68" i="1"/>
  <c r="AP60" i="1"/>
  <c r="AP22" i="1"/>
  <c r="AP67" i="1"/>
  <c r="AP36" i="1"/>
  <c r="AP47" i="1"/>
  <c r="AP46" i="1"/>
  <c r="AP63" i="1"/>
  <c r="AP32" i="1"/>
  <c r="AP28" i="1"/>
  <c r="AP24" i="1"/>
  <c r="AS29" i="1"/>
  <c r="AS18" i="1"/>
  <c r="AS17" i="1"/>
  <c r="AS12" i="1"/>
  <c r="AS13" i="1"/>
  <c r="AS27" i="1"/>
  <c r="AS7" i="1"/>
  <c r="AS75" i="1"/>
  <c r="AS35" i="1"/>
  <c r="AS74" i="1"/>
  <c r="AS9" i="1"/>
  <c r="AS44" i="1"/>
  <c r="AS31" i="1"/>
  <c r="AS37" i="1"/>
  <c r="AS45" i="1"/>
  <c r="AS54" i="1"/>
  <c r="AS55" i="1"/>
  <c r="AS40" i="1"/>
  <c r="AS49" i="1"/>
  <c r="AS34" i="1"/>
  <c r="AS14" i="1"/>
  <c r="AS73" i="1"/>
  <c r="AS43" i="1"/>
  <c r="AS16" i="1"/>
  <c r="AS33" i="1"/>
  <c r="AS59" i="1"/>
  <c r="AS8" i="1"/>
  <c r="AS72" i="1"/>
  <c r="AS41" i="1"/>
  <c r="AS38" i="1"/>
  <c r="AS71" i="1"/>
  <c r="AS19" i="1"/>
  <c r="AS70" i="1"/>
  <c r="AS30" i="1"/>
  <c r="AS62" i="1"/>
  <c r="AS48" i="1"/>
  <c r="AS21" i="1"/>
  <c r="AS23" i="1"/>
  <c r="AS39" i="1"/>
  <c r="AS10" i="1"/>
  <c r="AS69" i="1"/>
  <c r="AS25" i="1"/>
  <c r="AS61" i="1"/>
  <c r="AS6" i="1"/>
  <c r="AS11" i="1"/>
  <c r="AS26" i="1"/>
  <c r="AS15" i="1"/>
  <c r="AS50" i="1"/>
  <c r="AS42" i="1"/>
  <c r="AS68" i="1"/>
  <c r="AS60" i="1"/>
  <c r="AS22" i="1"/>
  <c r="AS67" i="1"/>
  <c r="AS36" i="1"/>
  <c r="AS47" i="1"/>
  <c r="AS46" i="1"/>
  <c r="AS63" i="1"/>
  <c r="AS32" i="1"/>
  <c r="AS28" i="1"/>
  <c r="R22" i="1"/>
  <c r="AR22" i="1" s="1"/>
  <c r="R67" i="1"/>
  <c r="AR67" i="1" s="1"/>
  <c r="R36" i="1"/>
  <c r="AR36" i="1" s="1"/>
  <c r="R47" i="1"/>
  <c r="AR47" i="1" s="1"/>
  <c r="R46" i="1"/>
  <c r="AR46" i="1" s="1"/>
  <c r="R63" i="1"/>
  <c r="AR63" i="1" s="1"/>
  <c r="R32" i="1"/>
  <c r="AR32" i="1" s="1"/>
  <c r="R28" i="1"/>
  <c r="AR28" i="1" s="1"/>
  <c r="R24" i="1"/>
  <c r="AR24" i="1" s="1"/>
  <c r="R29" i="1"/>
  <c r="AR29" i="1" s="1"/>
  <c r="R18" i="1"/>
  <c r="AR18" i="1" s="1"/>
  <c r="R17" i="1"/>
  <c r="AR17" i="1" s="1"/>
  <c r="R12" i="1"/>
  <c r="AR12" i="1" s="1"/>
  <c r="R13" i="1"/>
  <c r="AR13" i="1" s="1"/>
  <c r="R27" i="1"/>
  <c r="AR27" i="1" s="1"/>
  <c r="R7" i="1"/>
  <c r="AR7" i="1" s="1"/>
  <c r="R75" i="1"/>
  <c r="AR75" i="1" s="1"/>
  <c r="R35" i="1"/>
  <c r="AR35" i="1" s="1"/>
  <c r="R74" i="1"/>
  <c r="AR74" i="1" s="1"/>
  <c r="R9" i="1"/>
  <c r="AR9" i="1" s="1"/>
  <c r="R44" i="1"/>
  <c r="AR44" i="1" s="1"/>
  <c r="R31" i="1"/>
  <c r="AR31" i="1" s="1"/>
  <c r="R37" i="1"/>
  <c r="AR37" i="1" s="1"/>
  <c r="R45" i="1"/>
  <c r="AR45" i="1" s="1"/>
  <c r="R54" i="1"/>
  <c r="AR54" i="1" s="1"/>
  <c r="R55" i="1"/>
  <c r="AR55" i="1" s="1"/>
  <c r="R40" i="1"/>
  <c r="AR40" i="1" s="1"/>
  <c r="R49" i="1"/>
  <c r="AR49" i="1" s="1"/>
  <c r="R34" i="1"/>
  <c r="AR34" i="1" s="1"/>
  <c r="R14" i="1"/>
  <c r="AR14" i="1" s="1"/>
  <c r="R73" i="1"/>
  <c r="AR73" i="1" s="1"/>
  <c r="R43" i="1"/>
  <c r="AR43" i="1" s="1"/>
  <c r="R16" i="1"/>
  <c r="AR16" i="1" s="1"/>
  <c r="R33" i="1"/>
  <c r="AR33" i="1" s="1"/>
  <c r="R59" i="1"/>
  <c r="AR59" i="1" s="1"/>
  <c r="R8" i="1"/>
  <c r="AR8" i="1" s="1"/>
  <c r="R72" i="1"/>
  <c r="AR72" i="1" s="1"/>
  <c r="R41" i="1"/>
  <c r="AR41" i="1" s="1"/>
  <c r="R38" i="1"/>
  <c r="AR38" i="1" s="1"/>
  <c r="R71" i="1"/>
  <c r="AR71" i="1" s="1"/>
  <c r="R19" i="1"/>
  <c r="AR19" i="1" s="1"/>
  <c r="R70" i="1"/>
  <c r="AR70" i="1" s="1"/>
  <c r="R30" i="1"/>
  <c r="AR30" i="1" s="1"/>
  <c r="R62" i="1"/>
  <c r="AR62" i="1" s="1"/>
  <c r="R48" i="1"/>
  <c r="AR48" i="1" s="1"/>
  <c r="R21" i="1"/>
  <c r="AR21" i="1" s="1"/>
  <c r="R23" i="1"/>
  <c r="AR23" i="1" s="1"/>
  <c r="R39" i="1"/>
  <c r="AR39" i="1" s="1"/>
  <c r="R10" i="1"/>
  <c r="AR10" i="1" s="1"/>
  <c r="R69" i="1"/>
  <c r="AR69" i="1" s="1"/>
  <c r="R25" i="1"/>
  <c r="AR25" i="1" s="1"/>
  <c r="R61" i="1"/>
  <c r="AR61" i="1" s="1"/>
  <c r="R6" i="1"/>
  <c r="AR6" i="1" s="1"/>
  <c r="R11" i="1"/>
  <c r="AR11" i="1" s="1"/>
  <c r="R26" i="1"/>
  <c r="AR26" i="1" s="1"/>
  <c r="R15" i="1"/>
  <c r="AR15" i="1" s="1"/>
  <c r="R50" i="1"/>
  <c r="AR50" i="1" s="1"/>
  <c r="R42" i="1"/>
  <c r="AR42" i="1" s="1"/>
  <c r="R68" i="1"/>
  <c r="AR68" i="1" s="1"/>
  <c r="R60" i="1"/>
  <c r="AR60" i="1" s="1"/>
  <c r="AS24" i="1"/>
</calcChain>
</file>

<file path=xl/sharedStrings.xml><?xml version="1.0" encoding="utf-8"?>
<sst xmlns="http://schemas.openxmlformats.org/spreadsheetml/2006/main" count="237" uniqueCount="155">
  <si>
    <t>№</t>
  </si>
  <si>
    <t>автомобиль</t>
  </si>
  <si>
    <t>город</t>
  </si>
  <si>
    <t>финиш</t>
  </si>
  <si>
    <t>время</t>
  </si>
  <si>
    <t>место</t>
  </si>
  <si>
    <t>старт</t>
  </si>
  <si>
    <t>кт 1</t>
  </si>
  <si>
    <t>кт 2</t>
  </si>
  <si>
    <t>кт 3</t>
  </si>
  <si>
    <t>кт 4</t>
  </si>
  <si>
    <t>кт 5</t>
  </si>
  <si>
    <t>кт 6</t>
  </si>
  <si>
    <t>кт 7</t>
  </si>
  <si>
    <t>кт 8</t>
  </si>
  <si>
    <t>кт 9</t>
  </si>
  <si>
    <t>кт 10</t>
  </si>
  <si>
    <t>кт 13</t>
  </si>
  <si>
    <t>кт 14</t>
  </si>
  <si>
    <t>кт 18</t>
  </si>
  <si>
    <t>кт 19</t>
  </si>
  <si>
    <t>кт 20</t>
  </si>
  <si>
    <t>примечания</t>
  </si>
  <si>
    <t>водитель / штурман</t>
  </si>
  <si>
    <t>кт 21</t>
  </si>
  <si>
    <t>сход по техническим причинам</t>
  </si>
  <si>
    <t>закр.финиша</t>
  </si>
  <si>
    <t>не финишировали</t>
  </si>
  <si>
    <t>итого</t>
  </si>
  <si>
    <t>кт 11</t>
  </si>
  <si>
    <t>кт 12</t>
  </si>
  <si>
    <t>кт 15</t>
  </si>
  <si>
    <t>кт 16</t>
  </si>
  <si>
    <t>кт 22</t>
  </si>
  <si>
    <t>кт 23</t>
  </si>
  <si>
    <t>кт 24</t>
  </si>
  <si>
    <t>кт 25</t>
  </si>
  <si>
    <t>кт 26</t>
  </si>
  <si>
    <t>кт 27</t>
  </si>
  <si>
    <t>кт 28</t>
  </si>
  <si>
    <t>кт 29</t>
  </si>
  <si>
    <t>Результаты ночного внедорожного ориентирования "В лес по грибы 2013"</t>
  </si>
  <si>
    <t>бп-3</t>
  </si>
  <si>
    <t>Обязательные GPS-точки</t>
  </si>
  <si>
    <t>Легенда № 1</t>
  </si>
  <si>
    <t>Необязательные GPS-точки</t>
  </si>
  <si>
    <t>Легенда № 2</t>
  </si>
  <si>
    <t>баллов</t>
  </si>
  <si>
    <t>кт 30</t>
  </si>
  <si>
    <t>Герасимов Влдимир / Чижик Максим</t>
  </si>
  <si>
    <t>Мицубиси Паджеро Спорт</t>
  </si>
  <si>
    <t>Симферополь</t>
  </si>
  <si>
    <t>Олишевец Валерий / Олишевец Никита</t>
  </si>
  <si>
    <t>ТЛК 80</t>
  </si>
  <si>
    <t>Горбатов Юрий / Сафонов Сергей</t>
  </si>
  <si>
    <t>УАЗ 31602</t>
  </si>
  <si>
    <t>Шумейко Максим / Шумейко Анна</t>
  </si>
  <si>
    <t>Мицубиси Паджеро 2</t>
  </si>
  <si>
    <t>Шачнев Максим / Поданев Александр</t>
  </si>
  <si>
    <t>УАЗ</t>
  </si>
  <si>
    <t>Бахчисарай</t>
  </si>
  <si>
    <t>Валькун Алексей / Валькун Артем</t>
  </si>
  <si>
    <t>Деменский Алексей / Петрова Натали</t>
  </si>
  <si>
    <t>Ниссан Патрол</t>
  </si>
  <si>
    <t>Севастополь</t>
  </si>
  <si>
    <t>Сунгуров Владимир / Шаронов Леонид</t>
  </si>
  <si>
    <t>УАЗ 31512</t>
  </si>
  <si>
    <t>Булат Сергей / Бу лат Иван</t>
  </si>
  <si>
    <t>Тойота Фджей Крузер</t>
  </si>
  <si>
    <t>Евпатория</t>
  </si>
  <si>
    <t>Кузменюк Алексей / Нихотин Евгений</t>
  </si>
  <si>
    <t>Сузуки Витара</t>
  </si>
  <si>
    <t>Александроа Алексей / Коваль Денис</t>
  </si>
  <si>
    <t>ВАЗ 2121</t>
  </si>
  <si>
    <t>Левенец Вячеслав / Левенец Виталий</t>
  </si>
  <si>
    <t>УАЗ 469</t>
  </si>
  <si>
    <t>Радинюк Геннадий / Авоян Оксана</t>
  </si>
  <si>
    <t>УАЗ 460</t>
  </si>
  <si>
    <t>Венигоров Андрей / Кибалко Алексей</t>
  </si>
  <si>
    <t>Якимкин Сергей / Крутько Виктор</t>
  </si>
  <si>
    <t xml:space="preserve">Сузуки Самурай </t>
  </si>
  <si>
    <t>Пешков Сергей / Пешков Олег</t>
  </si>
  <si>
    <t>ТЛК 70</t>
  </si>
  <si>
    <t>Соболев Евгений / Кушнирёва Татьяна</t>
  </si>
  <si>
    <t>Смиферополь</t>
  </si>
  <si>
    <t>Чоп Алексей / Чоп Валерий</t>
  </si>
  <si>
    <t xml:space="preserve">Мицубиси Паджеро </t>
  </si>
  <si>
    <t>Каздоба Виктор / Дунский Ростислав</t>
  </si>
  <si>
    <t>Сузуки Джимнм</t>
  </si>
  <si>
    <t>Первомйск</t>
  </si>
  <si>
    <t>Селицкий Александр / Шевелев Александр</t>
  </si>
  <si>
    <t>Ниссан</t>
  </si>
  <si>
    <t>Игнатьев Игорь / Игнатьев Юрий</t>
  </si>
  <si>
    <t>Ниссн Патрол</t>
  </si>
  <si>
    <t>Унтенко Юрий / Унтенко Андрей</t>
  </si>
  <si>
    <t>Шандалин Сергей / Татаров Павел</t>
  </si>
  <si>
    <t>Неверодский Петр / Николаев Данила</t>
  </si>
  <si>
    <t>УАЗ 3151</t>
  </si>
  <si>
    <t>Боровик Алексей / Денисова Елена</t>
  </si>
  <si>
    <t>Пименов Анатолий / Ильчук Дмитрий</t>
  </si>
  <si>
    <t>Джип Гранд Чероки</t>
  </si>
  <si>
    <t>Ивженко Александр / Балашов Михаил</t>
  </si>
  <si>
    <t>УАЗ 31622</t>
  </si>
  <si>
    <t>Пищак Сергей / Силкин Алексей</t>
  </si>
  <si>
    <t>Мицубиси Паджеро</t>
  </si>
  <si>
    <t xml:space="preserve">Килочек Алексей / Носальский Владимир </t>
  </si>
  <si>
    <t>Берновский Алексей / Щелоков Николай</t>
  </si>
  <si>
    <t>Морозов Вячеслав / Порубов Андрей</t>
  </si>
  <si>
    <t xml:space="preserve">УАЗ </t>
  </si>
  <si>
    <t>Ляшенко Сергей / Андреев Алексей</t>
  </si>
  <si>
    <t xml:space="preserve">Чуприн Сергей / Еремина Юлия </t>
  </si>
  <si>
    <t>УАЗ 469Б</t>
  </si>
  <si>
    <t>Хохлов Алекандр / Соломченко Елена</t>
  </si>
  <si>
    <t>УАЗ 31514</t>
  </si>
  <si>
    <t>Бунин Дмитрий / Захаров Дмитрий</t>
  </si>
  <si>
    <t>ТЛК 73</t>
  </si>
  <si>
    <t>Ерофеев Олег / Медведев Сергей</t>
  </si>
  <si>
    <t>Тойота Такома</t>
  </si>
  <si>
    <t>Олейник Александр / Сидоров Александр</t>
  </si>
  <si>
    <t>Джип Вранглер</t>
  </si>
  <si>
    <t>Джанкой</t>
  </si>
  <si>
    <t>Олейник Виталий / Степанов Петр</t>
  </si>
  <si>
    <t>Гладилин Игорь / Гладилин Антон</t>
  </si>
  <si>
    <t xml:space="preserve">УАЗ 3151 </t>
  </si>
  <si>
    <t>Иванов Игорь / Скопенко Виктор</t>
  </si>
  <si>
    <t>Керчь</t>
  </si>
  <si>
    <t>Марков Владимир / Иванов Алексей</t>
  </si>
  <si>
    <t>Кезов Николай / Якунькин Роман</t>
  </si>
  <si>
    <t>Качура Виктор / Варюхин Федор</t>
  </si>
  <si>
    <t>Ярош Сергей / Рабцевич Олег</t>
  </si>
  <si>
    <t>ТЛК 105</t>
  </si>
  <si>
    <t>Волков Роман / Божко Андрей</t>
  </si>
  <si>
    <t>Великородный Александр / Першиков Валерий</t>
  </si>
  <si>
    <t>Великородный Виктор / Андриенко Дмитрий</t>
  </si>
  <si>
    <t>Константинов Юрий / Селезнев Андрей</t>
  </si>
  <si>
    <t>Татаров Петр / Любовецкий Антон</t>
  </si>
  <si>
    <t>Симферополь-Феодосия</t>
  </si>
  <si>
    <t>Волков Александр / Абдуллаев Эмир</t>
  </si>
  <si>
    <t>Сердюк Владимир / Цюпко Роман</t>
  </si>
  <si>
    <t>Осипчук Сергей / Осипчук Николай</t>
  </si>
  <si>
    <t>Белогорск</t>
  </si>
  <si>
    <t>Караган Алексей / Матвиенко Виктор</t>
  </si>
  <si>
    <t>Днепр-Симферополь</t>
  </si>
  <si>
    <t>Мащенко Олег / Благовещенский Александр</t>
  </si>
  <si>
    <t>Орджоникидзе</t>
  </si>
  <si>
    <t>Сивый Анатолий / Сивый Алексей</t>
  </si>
  <si>
    <t>Кинас Михаил / Качка Денис</t>
  </si>
  <si>
    <t>Пошивальник Сергей / Бородкин Андрей</t>
  </si>
  <si>
    <t>Назарина Василий / Деркач Сергей</t>
  </si>
  <si>
    <t>Праведный Андрей / Праведная Виктория</t>
  </si>
  <si>
    <t>ТЛС-80</t>
  </si>
  <si>
    <t>Долиновский Андрей\Карлюков Александр</t>
  </si>
  <si>
    <t>кт 17</t>
  </si>
  <si>
    <t>не взяли все обязательные точки</t>
  </si>
  <si>
    <t>Мясоедов Алексей / Наумова Наталья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</si>
</sst>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dd/mm/yy\ h:mm;@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C00000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Fill="1"/>
    <xf numFmtId="0" fontId="2" fillId="0" borderId="1" xfId="0" applyFont="1" applyFill="1" applyBorder="1" applyAlignment="1">
      <alignment horizontal="left" indent="1"/>
    </xf>
    <xf numFmtId="165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3" fillId="0" borderId="0" xfId="0" applyFont="1" applyFill="1" applyBorder="1"/>
    <xf numFmtId="165" fontId="2" fillId="0" borderId="1" xfId="0" applyNumberFormat="1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1" xfId="0" applyFont="1" applyBorder="1" applyAlignment="1">
      <alignment horizontal="left" indent="1"/>
    </xf>
    <xf numFmtId="0" fontId="1" fillId="0" borderId="0" xfId="0" applyFont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0" xfId="0" applyFont="1" applyFill="1" applyAlignment="1">
      <alignment horizontal="left" indent="1"/>
    </xf>
    <xf numFmtId="0" fontId="1" fillId="2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U75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5" sqref="A5"/>
      <selection pane="bottomRight"/>
    </sheetView>
  </sheetViews>
  <sheetFormatPr defaultRowHeight="12.75" x14ac:dyDescent="0.2"/>
  <cols>
    <col min="1" max="1" width="2.42578125" style="9" customWidth="1"/>
    <col min="2" max="2" width="5.42578125" style="2" customWidth="1"/>
    <col min="3" max="3" width="42.85546875" style="1" customWidth="1"/>
    <col min="4" max="4" width="24.7109375" style="1" customWidth="1"/>
    <col min="5" max="5" width="27.85546875" style="1" customWidth="1"/>
    <col min="6" max="6" width="14.28515625" style="1" customWidth="1"/>
    <col min="7" max="17" width="5.7109375" style="9" customWidth="1"/>
    <col min="18" max="18" width="7.140625" style="9" customWidth="1"/>
    <col min="19" max="25" width="5.7109375" style="9" customWidth="1"/>
    <col min="26" max="26" width="7.140625" style="9" customWidth="1"/>
    <col min="27" max="31" width="5.7109375" style="9" customWidth="1"/>
    <col min="32" max="32" width="7.140625" style="9" customWidth="1"/>
    <col min="33" max="40" width="5.7109375" style="9" customWidth="1"/>
    <col min="41" max="41" width="7.140625" style="9" customWidth="1"/>
    <col min="42" max="43" width="14.28515625" style="9" customWidth="1"/>
    <col min="44" max="45" width="9.28515625" style="9" customWidth="1"/>
    <col min="46" max="46" width="9.28515625" style="1" customWidth="1"/>
    <col min="47" max="47" width="50" style="9" customWidth="1"/>
    <col min="48" max="49" width="9.140625" style="9"/>
    <col min="50" max="50" width="8.28515625" style="9" customWidth="1"/>
    <col min="51" max="16384" width="9.140625" style="9"/>
  </cols>
  <sheetData>
    <row r="2" spans="2:47" ht="15" customHeight="1" x14ac:dyDescent="0.2">
      <c r="B2" s="43" t="s">
        <v>41</v>
      </c>
      <c r="C2" s="43"/>
      <c r="D2" s="43"/>
      <c r="E2" s="43"/>
      <c r="AA2" s="34"/>
      <c r="AI2" s="34"/>
      <c r="AK2" s="34"/>
    </row>
    <row r="3" spans="2:47" ht="15" customHeight="1" x14ac:dyDescent="0.2">
      <c r="B3" s="29"/>
      <c r="C3" s="29"/>
      <c r="D3" s="29"/>
      <c r="E3" s="29"/>
    </row>
    <row r="4" spans="2:47" ht="15" customHeight="1" x14ac:dyDescent="0.2">
      <c r="B4" s="46" t="s">
        <v>0</v>
      </c>
      <c r="C4" s="46" t="s">
        <v>23</v>
      </c>
      <c r="D4" s="46" t="s">
        <v>1</v>
      </c>
      <c r="E4" s="46" t="s">
        <v>2</v>
      </c>
      <c r="F4" s="46" t="s">
        <v>6</v>
      </c>
      <c r="G4" s="47" t="s">
        <v>44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8" t="s">
        <v>43</v>
      </c>
      <c r="T4" s="49"/>
      <c r="U4" s="49"/>
      <c r="V4" s="49"/>
      <c r="W4" s="49"/>
      <c r="X4" s="49"/>
      <c r="Y4" s="49"/>
      <c r="Z4" s="50"/>
      <c r="AA4" s="46" t="s">
        <v>45</v>
      </c>
      <c r="AB4" s="46"/>
      <c r="AC4" s="46"/>
      <c r="AD4" s="46"/>
      <c r="AE4" s="46"/>
      <c r="AF4" s="46"/>
      <c r="AG4" s="49" t="s">
        <v>46</v>
      </c>
      <c r="AH4" s="49"/>
      <c r="AI4" s="49"/>
      <c r="AJ4" s="49"/>
      <c r="AK4" s="49"/>
      <c r="AL4" s="49"/>
      <c r="AM4" s="49"/>
      <c r="AN4" s="49"/>
      <c r="AO4" s="50"/>
      <c r="AP4" s="51" t="s">
        <v>26</v>
      </c>
      <c r="AQ4" s="46" t="s">
        <v>3</v>
      </c>
      <c r="AR4" s="46" t="s">
        <v>47</v>
      </c>
      <c r="AS4" s="46" t="s">
        <v>4</v>
      </c>
      <c r="AT4" s="46" t="s">
        <v>5</v>
      </c>
      <c r="AU4" s="46" t="s">
        <v>22</v>
      </c>
    </row>
    <row r="5" spans="2:47" s="3" customFormat="1" ht="15" customHeight="1" x14ac:dyDescent="0.25">
      <c r="B5" s="46"/>
      <c r="C5" s="46"/>
      <c r="D5" s="46"/>
      <c r="E5" s="46"/>
      <c r="F5" s="46"/>
      <c r="G5" s="30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13" t="s">
        <v>13</v>
      </c>
      <c r="N5" s="13" t="s">
        <v>14</v>
      </c>
      <c r="O5" s="13" t="s">
        <v>15</v>
      </c>
      <c r="P5" s="33" t="s">
        <v>42</v>
      </c>
      <c r="Q5" s="13" t="s">
        <v>16</v>
      </c>
      <c r="R5" s="13" t="s">
        <v>28</v>
      </c>
      <c r="S5" s="13" t="s">
        <v>29</v>
      </c>
      <c r="T5" s="13" t="s">
        <v>30</v>
      </c>
      <c r="U5" s="13" t="s">
        <v>17</v>
      </c>
      <c r="V5" s="13" t="s">
        <v>18</v>
      </c>
      <c r="W5" s="13" t="s">
        <v>31</v>
      </c>
      <c r="X5" s="32" t="s">
        <v>32</v>
      </c>
      <c r="Y5" s="3" t="s">
        <v>152</v>
      </c>
      <c r="Z5" s="13" t="s">
        <v>28</v>
      </c>
      <c r="AA5" s="41" t="s">
        <v>19</v>
      </c>
      <c r="AB5" s="13" t="s">
        <v>20</v>
      </c>
      <c r="AC5" s="13" t="s">
        <v>21</v>
      </c>
      <c r="AD5" s="32" t="s">
        <v>24</v>
      </c>
      <c r="AE5" s="3" t="s">
        <v>48</v>
      </c>
      <c r="AF5" s="13" t="s">
        <v>28</v>
      </c>
      <c r="AG5" s="13" t="s">
        <v>33</v>
      </c>
      <c r="AH5" s="13" t="s">
        <v>34</v>
      </c>
      <c r="AI5" s="41" t="s">
        <v>35</v>
      </c>
      <c r="AJ5" s="13" t="s">
        <v>36</v>
      </c>
      <c r="AK5" s="41" t="s">
        <v>37</v>
      </c>
      <c r="AL5" s="13" t="s">
        <v>38</v>
      </c>
      <c r="AM5" s="13" t="s">
        <v>39</v>
      </c>
      <c r="AN5" s="13" t="s">
        <v>40</v>
      </c>
      <c r="AO5" s="13" t="s">
        <v>28</v>
      </c>
      <c r="AP5" s="51"/>
      <c r="AQ5" s="46"/>
      <c r="AR5" s="46"/>
      <c r="AS5" s="46"/>
      <c r="AT5" s="46"/>
      <c r="AU5" s="46"/>
    </row>
    <row r="6" spans="2:47" s="10" customFormat="1" x14ac:dyDescent="0.2">
      <c r="B6" s="40">
        <v>20</v>
      </c>
      <c r="C6" s="11" t="s">
        <v>154</v>
      </c>
      <c r="D6" s="8" t="s">
        <v>82</v>
      </c>
      <c r="E6" s="8" t="s">
        <v>136</v>
      </c>
      <c r="F6" s="12">
        <v>41544.847222222219</v>
      </c>
      <c r="G6" s="8">
        <v>1</v>
      </c>
      <c r="H6" s="8">
        <v>1</v>
      </c>
      <c r="I6" s="8">
        <v>1</v>
      </c>
      <c r="J6" s="8">
        <v>1</v>
      </c>
      <c r="K6" s="8">
        <v>1</v>
      </c>
      <c r="L6" s="8">
        <v>1</v>
      </c>
      <c r="M6" s="8">
        <v>1</v>
      </c>
      <c r="N6" s="8">
        <v>1</v>
      </c>
      <c r="O6" s="8">
        <v>1</v>
      </c>
      <c r="P6" s="8">
        <v>1</v>
      </c>
      <c r="Q6" s="8">
        <v>1</v>
      </c>
      <c r="R6" s="8">
        <f t="shared" ref="R6:R23" si="0">SUM(G6:Q6)</f>
        <v>11</v>
      </c>
      <c r="S6" s="8">
        <v>1</v>
      </c>
      <c r="T6" s="8">
        <v>1</v>
      </c>
      <c r="U6" s="8">
        <v>1</v>
      </c>
      <c r="V6" s="8">
        <v>1</v>
      </c>
      <c r="W6" s="8">
        <v>1</v>
      </c>
      <c r="X6" s="8">
        <v>1</v>
      </c>
      <c r="Y6" s="8">
        <v>1</v>
      </c>
      <c r="Z6" s="5">
        <f t="shared" ref="Z6:Z23" si="1">SUM(S6:Y6)</f>
        <v>7</v>
      </c>
      <c r="AA6" s="8">
        <v>3</v>
      </c>
      <c r="AB6" s="8">
        <v>1</v>
      </c>
      <c r="AC6" s="8">
        <v>1</v>
      </c>
      <c r="AD6" s="8">
        <v>1</v>
      </c>
      <c r="AE6" s="8">
        <v>1</v>
      </c>
      <c r="AF6" s="5">
        <f t="shared" ref="AF6:AF27" si="2">SUM(AA6:AE6)</f>
        <v>7</v>
      </c>
      <c r="AG6" s="8">
        <v>1</v>
      </c>
      <c r="AH6" s="8">
        <v>1</v>
      </c>
      <c r="AI6" s="8">
        <v>2</v>
      </c>
      <c r="AJ6" s="8">
        <v>1</v>
      </c>
      <c r="AK6" s="8">
        <v>1</v>
      </c>
      <c r="AL6" s="8">
        <v>1</v>
      </c>
      <c r="AM6" s="8">
        <v>1</v>
      </c>
      <c r="AN6" s="8">
        <v>1</v>
      </c>
      <c r="AO6" s="5">
        <f t="shared" ref="AO6:AO27" si="3">SUM(AG6:AN6)</f>
        <v>9</v>
      </c>
      <c r="AP6" s="23">
        <f t="shared" ref="AP6:AP27" si="4">F6+0.417</f>
        <v>41545.26422222222</v>
      </c>
      <c r="AQ6" s="24">
        <v>41545.158333333333</v>
      </c>
      <c r="AR6" s="5">
        <f t="shared" ref="AR6:AR27" si="5">R6+Z6+AF6+AO6</f>
        <v>34</v>
      </c>
      <c r="AS6" s="6">
        <f t="shared" ref="AS6:AS23" si="6">AQ6-F6</f>
        <v>0.31111111111385981</v>
      </c>
      <c r="AT6" s="7">
        <v>1</v>
      </c>
      <c r="AU6" s="15"/>
    </row>
    <row r="7" spans="2:47" s="10" customFormat="1" x14ac:dyDescent="0.2">
      <c r="B7" s="40">
        <v>59</v>
      </c>
      <c r="C7" s="11" t="s">
        <v>79</v>
      </c>
      <c r="D7" s="8" t="s">
        <v>80</v>
      </c>
      <c r="E7" s="8" t="s">
        <v>51</v>
      </c>
      <c r="F7" s="12">
        <v>41544.874305555553</v>
      </c>
      <c r="G7" s="8">
        <v>1</v>
      </c>
      <c r="H7" s="8">
        <v>1</v>
      </c>
      <c r="I7" s="8">
        <v>1</v>
      </c>
      <c r="J7" s="8">
        <v>1</v>
      </c>
      <c r="K7" s="8">
        <v>1</v>
      </c>
      <c r="L7" s="8">
        <v>1</v>
      </c>
      <c r="M7" s="8">
        <v>1</v>
      </c>
      <c r="N7" s="8">
        <v>1</v>
      </c>
      <c r="O7" s="8">
        <v>1</v>
      </c>
      <c r="P7" s="8">
        <v>1</v>
      </c>
      <c r="Q7" s="8">
        <v>1</v>
      </c>
      <c r="R7" s="8">
        <f t="shared" si="0"/>
        <v>11</v>
      </c>
      <c r="S7" s="8">
        <v>1</v>
      </c>
      <c r="T7" s="8">
        <v>1</v>
      </c>
      <c r="U7" s="8">
        <v>1</v>
      </c>
      <c r="V7" s="8">
        <v>1</v>
      </c>
      <c r="W7" s="8">
        <v>1</v>
      </c>
      <c r="X7" s="8">
        <v>1</v>
      </c>
      <c r="Y7" s="8">
        <v>1</v>
      </c>
      <c r="Z7" s="5">
        <f t="shared" si="1"/>
        <v>7</v>
      </c>
      <c r="AA7" s="8">
        <v>3</v>
      </c>
      <c r="AB7" s="8">
        <v>1</v>
      </c>
      <c r="AC7" s="8">
        <v>1</v>
      </c>
      <c r="AD7" s="8">
        <v>1</v>
      </c>
      <c r="AE7" s="8">
        <v>1</v>
      </c>
      <c r="AF7" s="5">
        <f t="shared" si="2"/>
        <v>7</v>
      </c>
      <c r="AG7" s="8">
        <v>1</v>
      </c>
      <c r="AH7" s="8">
        <v>1</v>
      </c>
      <c r="AI7" s="8">
        <v>2</v>
      </c>
      <c r="AJ7" s="8">
        <v>1</v>
      </c>
      <c r="AK7" s="8">
        <v>1</v>
      </c>
      <c r="AL7" s="8">
        <v>1</v>
      </c>
      <c r="AM7" s="8">
        <v>1</v>
      </c>
      <c r="AN7" s="8">
        <v>1</v>
      </c>
      <c r="AO7" s="5">
        <f t="shared" si="3"/>
        <v>9</v>
      </c>
      <c r="AP7" s="23">
        <f t="shared" si="4"/>
        <v>41545.291305555555</v>
      </c>
      <c r="AQ7" s="24">
        <v>41545.209027777775</v>
      </c>
      <c r="AR7" s="5">
        <f t="shared" si="5"/>
        <v>34</v>
      </c>
      <c r="AS7" s="6">
        <f t="shared" si="6"/>
        <v>0.33472222222189885</v>
      </c>
      <c r="AT7" s="7">
        <v>2</v>
      </c>
      <c r="AU7" s="15"/>
    </row>
    <row r="8" spans="2:47" s="10" customFormat="1" x14ac:dyDescent="0.2">
      <c r="B8" s="40">
        <v>37</v>
      </c>
      <c r="C8" s="11" t="s">
        <v>92</v>
      </c>
      <c r="D8" s="8" t="s">
        <v>93</v>
      </c>
      <c r="E8" s="8" t="s">
        <v>64</v>
      </c>
      <c r="F8" s="12">
        <v>41544.859027777777</v>
      </c>
      <c r="G8" s="8">
        <v>1</v>
      </c>
      <c r="H8" s="8">
        <v>1</v>
      </c>
      <c r="I8" s="8">
        <v>1</v>
      </c>
      <c r="J8" s="8">
        <v>1</v>
      </c>
      <c r="K8" s="8">
        <v>1</v>
      </c>
      <c r="L8" s="8">
        <v>1</v>
      </c>
      <c r="M8" s="8">
        <v>1</v>
      </c>
      <c r="N8" s="8">
        <v>1</v>
      </c>
      <c r="O8" s="8">
        <v>1</v>
      </c>
      <c r="P8" s="8">
        <v>1</v>
      </c>
      <c r="Q8" s="8">
        <v>1</v>
      </c>
      <c r="R8" s="8">
        <f t="shared" si="0"/>
        <v>11</v>
      </c>
      <c r="S8" s="8">
        <v>1</v>
      </c>
      <c r="T8" s="8">
        <v>1</v>
      </c>
      <c r="U8" s="8">
        <v>1</v>
      </c>
      <c r="V8" s="8">
        <v>1</v>
      </c>
      <c r="W8" s="8">
        <v>1</v>
      </c>
      <c r="X8" s="8">
        <v>1</v>
      </c>
      <c r="Y8" s="8">
        <v>1</v>
      </c>
      <c r="Z8" s="5">
        <f t="shared" si="1"/>
        <v>7</v>
      </c>
      <c r="AA8" s="8">
        <v>3</v>
      </c>
      <c r="AB8" s="8">
        <v>1</v>
      </c>
      <c r="AC8" s="8">
        <v>1</v>
      </c>
      <c r="AD8" s="8">
        <v>1</v>
      </c>
      <c r="AE8" s="8">
        <v>1</v>
      </c>
      <c r="AF8" s="5">
        <f t="shared" si="2"/>
        <v>7</v>
      </c>
      <c r="AG8" s="8">
        <v>1</v>
      </c>
      <c r="AH8" s="8">
        <v>1</v>
      </c>
      <c r="AI8" s="8">
        <v>2</v>
      </c>
      <c r="AJ8" s="8">
        <v>1</v>
      </c>
      <c r="AK8" s="8">
        <v>1</v>
      </c>
      <c r="AL8" s="8">
        <v>1</v>
      </c>
      <c r="AM8" s="8">
        <v>1</v>
      </c>
      <c r="AN8" s="8">
        <v>1</v>
      </c>
      <c r="AO8" s="5">
        <f t="shared" si="3"/>
        <v>9</v>
      </c>
      <c r="AP8" s="23">
        <f t="shared" si="4"/>
        <v>41545.276027777778</v>
      </c>
      <c r="AQ8" s="24">
        <v>41545.211111111108</v>
      </c>
      <c r="AR8" s="5">
        <f t="shared" si="5"/>
        <v>34</v>
      </c>
      <c r="AS8" s="6">
        <f t="shared" si="6"/>
        <v>0.35208333333139308</v>
      </c>
      <c r="AT8" s="7">
        <v>3</v>
      </c>
      <c r="AU8" s="15"/>
    </row>
    <row r="9" spans="2:47" s="10" customFormat="1" x14ac:dyDescent="0.2">
      <c r="B9" s="40">
        <v>55</v>
      </c>
      <c r="C9" s="11" t="s">
        <v>147</v>
      </c>
      <c r="D9" s="8" t="s">
        <v>75</v>
      </c>
      <c r="E9" s="8" t="s">
        <v>51</v>
      </c>
      <c r="F9" s="12">
        <v>41544.871527777781</v>
      </c>
      <c r="G9" s="8">
        <v>1</v>
      </c>
      <c r="H9" s="8">
        <v>1</v>
      </c>
      <c r="I9" s="8">
        <v>1</v>
      </c>
      <c r="J9" s="8">
        <v>1</v>
      </c>
      <c r="K9" s="8">
        <v>1</v>
      </c>
      <c r="L9" s="8">
        <v>1</v>
      </c>
      <c r="M9" s="8">
        <v>1</v>
      </c>
      <c r="N9" s="8">
        <v>1</v>
      </c>
      <c r="O9" s="8">
        <v>1</v>
      </c>
      <c r="P9" s="8">
        <v>1</v>
      </c>
      <c r="Q9" s="8">
        <v>1</v>
      </c>
      <c r="R9" s="8">
        <f t="shared" si="0"/>
        <v>11</v>
      </c>
      <c r="S9" s="8">
        <v>1</v>
      </c>
      <c r="T9" s="8">
        <v>1</v>
      </c>
      <c r="U9" s="8">
        <v>1</v>
      </c>
      <c r="V9" s="8">
        <v>1</v>
      </c>
      <c r="W9" s="8">
        <v>1</v>
      </c>
      <c r="X9" s="8">
        <v>1</v>
      </c>
      <c r="Y9" s="8">
        <v>1</v>
      </c>
      <c r="Z9" s="5">
        <f t="shared" si="1"/>
        <v>7</v>
      </c>
      <c r="AA9" s="8">
        <v>3</v>
      </c>
      <c r="AB9" s="8">
        <v>1</v>
      </c>
      <c r="AC9" s="8">
        <v>1</v>
      </c>
      <c r="AD9" s="8">
        <v>1</v>
      </c>
      <c r="AE9" s="8">
        <v>1</v>
      </c>
      <c r="AF9" s="5">
        <f t="shared" si="2"/>
        <v>7</v>
      </c>
      <c r="AG9" s="8">
        <v>1</v>
      </c>
      <c r="AH9" s="8">
        <v>1</v>
      </c>
      <c r="AI9" s="8">
        <v>2</v>
      </c>
      <c r="AJ9" s="8">
        <v>1</v>
      </c>
      <c r="AK9" s="8">
        <v>1</v>
      </c>
      <c r="AL9" s="8">
        <v>1</v>
      </c>
      <c r="AM9" s="8">
        <v>1</v>
      </c>
      <c r="AN9" s="8">
        <v>1</v>
      </c>
      <c r="AO9" s="5">
        <f t="shared" si="3"/>
        <v>9</v>
      </c>
      <c r="AP9" s="23">
        <f t="shared" si="4"/>
        <v>41545.288527777782</v>
      </c>
      <c r="AQ9" s="24">
        <v>41545.224305555559</v>
      </c>
      <c r="AR9" s="5">
        <f t="shared" si="5"/>
        <v>34</v>
      </c>
      <c r="AS9" s="6">
        <f t="shared" si="6"/>
        <v>0.35277777777810115</v>
      </c>
      <c r="AT9" s="7">
        <v>4</v>
      </c>
      <c r="AU9" s="15"/>
    </row>
    <row r="10" spans="2:47" s="10" customFormat="1" x14ac:dyDescent="0.2">
      <c r="B10" s="40">
        <v>24</v>
      </c>
      <c r="C10" s="11" t="s">
        <v>139</v>
      </c>
      <c r="D10" s="8" t="s">
        <v>59</v>
      </c>
      <c r="E10" s="8" t="s">
        <v>140</v>
      </c>
      <c r="F10" s="12">
        <v>41544.85</v>
      </c>
      <c r="G10" s="8">
        <v>1</v>
      </c>
      <c r="H10" s="8">
        <v>1</v>
      </c>
      <c r="I10" s="8">
        <v>1</v>
      </c>
      <c r="J10" s="8">
        <v>1</v>
      </c>
      <c r="K10" s="8">
        <v>1</v>
      </c>
      <c r="L10" s="8">
        <v>1</v>
      </c>
      <c r="M10" s="8">
        <v>1</v>
      </c>
      <c r="N10" s="8">
        <v>1</v>
      </c>
      <c r="O10" s="8">
        <v>1</v>
      </c>
      <c r="P10" s="8">
        <v>1</v>
      </c>
      <c r="Q10" s="8">
        <v>1</v>
      </c>
      <c r="R10" s="8">
        <f t="shared" si="0"/>
        <v>11</v>
      </c>
      <c r="S10" s="8">
        <v>1</v>
      </c>
      <c r="T10" s="8">
        <v>1</v>
      </c>
      <c r="U10" s="8">
        <v>1</v>
      </c>
      <c r="V10" s="8">
        <v>1</v>
      </c>
      <c r="W10" s="8">
        <v>1</v>
      </c>
      <c r="X10" s="8">
        <v>1</v>
      </c>
      <c r="Y10" s="8">
        <v>1</v>
      </c>
      <c r="Z10" s="5">
        <f t="shared" si="1"/>
        <v>7</v>
      </c>
      <c r="AA10" s="8">
        <v>3</v>
      </c>
      <c r="AB10" s="8">
        <v>1</v>
      </c>
      <c r="AC10" s="8">
        <v>1</v>
      </c>
      <c r="AD10" s="8">
        <v>1</v>
      </c>
      <c r="AE10" s="8">
        <v>1</v>
      </c>
      <c r="AF10" s="5">
        <f t="shared" si="2"/>
        <v>7</v>
      </c>
      <c r="AG10" s="8">
        <v>1</v>
      </c>
      <c r="AH10" s="8">
        <v>1</v>
      </c>
      <c r="AI10" s="8">
        <v>2</v>
      </c>
      <c r="AJ10" s="8">
        <v>1</v>
      </c>
      <c r="AK10" s="8">
        <v>1</v>
      </c>
      <c r="AL10" s="8">
        <v>1</v>
      </c>
      <c r="AM10" s="8">
        <v>1</v>
      </c>
      <c r="AN10" s="8">
        <v>1</v>
      </c>
      <c r="AO10" s="5">
        <f t="shared" si="3"/>
        <v>9</v>
      </c>
      <c r="AP10" s="23">
        <f t="shared" si="4"/>
        <v>41545.267</v>
      </c>
      <c r="AQ10" s="24">
        <v>41545.212500000001</v>
      </c>
      <c r="AR10" s="5">
        <f t="shared" si="5"/>
        <v>34</v>
      </c>
      <c r="AS10" s="6">
        <f t="shared" si="6"/>
        <v>0.36250000000291038</v>
      </c>
      <c r="AT10" s="7">
        <v>5</v>
      </c>
      <c r="AU10" s="15"/>
    </row>
    <row r="11" spans="2:47" s="10" customFormat="1" x14ac:dyDescent="0.2">
      <c r="B11" s="40">
        <v>19</v>
      </c>
      <c r="C11" s="11" t="s">
        <v>137</v>
      </c>
      <c r="D11" s="8" t="s">
        <v>97</v>
      </c>
      <c r="E11" s="8" t="s">
        <v>51</v>
      </c>
      <c r="F11" s="12">
        <v>41544.84652777778</v>
      </c>
      <c r="G11" s="8">
        <v>1</v>
      </c>
      <c r="H11" s="8">
        <v>1</v>
      </c>
      <c r="I11" s="8">
        <v>1</v>
      </c>
      <c r="J11" s="8">
        <v>1</v>
      </c>
      <c r="K11" s="8">
        <v>1</v>
      </c>
      <c r="L11" s="8">
        <v>1</v>
      </c>
      <c r="M11" s="8">
        <v>1</v>
      </c>
      <c r="N11" s="8">
        <v>1</v>
      </c>
      <c r="O11" s="8">
        <v>1</v>
      </c>
      <c r="P11" s="8">
        <v>1</v>
      </c>
      <c r="Q11" s="8">
        <v>1</v>
      </c>
      <c r="R11" s="8">
        <f t="shared" si="0"/>
        <v>11</v>
      </c>
      <c r="S11" s="8">
        <v>1</v>
      </c>
      <c r="T11" s="8">
        <v>1</v>
      </c>
      <c r="U11" s="8">
        <v>1</v>
      </c>
      <c r="V11" s="8">
        <v>1</v>
      </c>
      <c r="W11" s="8">
        <v>1</v>
      </c>
      <c r="X11" s="8">
        <v>1</v>
      </c>
      <c r="Y11" s="8">
        <v>1</v>
      </c>
      <c r="Z11" s="5">
        <f t="shared" si="1"/>
        <v>7</v>
      </c>
      <c r="AA11" s="8">
        <v>3</v>
      </c>
      <c r="AB11" s="8">
        <v>1</v>
      </c>
      <c r="AC11" s="8">
        <v>1</v>
      </c>
      <c r="AD11" s="8">
        <v>1</v>
      </c>
      <c r="AE11" s="8">
        <v>1</v>
      </c>
      <c r="AF11" s="5">
        <f t="shared" si="2"/>
        <v>7</v>
      </c>
      <c r="AG11" s="8">
        <v>1</v>
      </c>
      <c r="AH11" s="8">
        <v>1</v>
      </c>
      <c r="AI11" s="8">
        <v>2</v>
      </c>
      <c r="AJ11" s="8">
        <v>1</v>
      </c>
      <c r="AK11" s="8">
        <v>1</v>
      </c>
      <c r="AL11" s="8">
        <v>1</v>
      </c>
      <c r="AM11" s="8">
        <v>1</v>
      </c>
      <c r="AN11" s="8">
        <v>1</v>
      </c>
      <c r="AO11" s="5">
        <f t="shared" si="3"/>
        <v>9</v>
      </c>
      <c r="AP11" s="23">
        <f t="shared" si="4"/>
        <v>41545.263527777781</v>
      </c>
      <c r="AQ11" s="24">
        <v>41545.211111111108</v>
      </c>
      <c r="AR11" s="5">
        <f t="shared" si="5"/>
        <v>34</v>
      </c>
      <c r="AS11" s="6">
        <f t="shared" si="6"/>
        <v>0.36458333332848269</v>
      </c>
      <c r="AT11" s="7">
        <v>6</v>
      </c>
      <c r="AU11" s="15"/>
    </row>
    <row r="12" spans="2:47" s="10" customFormat="1" x14ac:dyDescent="0.2">
      <c r="B12" s="40">
        <v>62</v>
      </c>
      <c r="C12" s="11" t="s">
        <v>65</v>
      </c>
      <c r="D12" s="8" t="s">
        <v>66</v>
      </c>
      <c r="E12" s="8" t="s">
        <v>51</v>
      </c>
      <c r="F12" s="12">
        <v>41544.876388888886</v>
      </c>
      <c r="G12" s="8">
        <v>1</v>
      </c>
      <c r="H12" s="8">
        <v>1</v>
      </c>
      <c r="I12" s="8">
        <v>1</v>
      </c>
      <c r="J12" s="8">
        <v>1</v>
      </c>
      <c r="K12" s="8">
        <v>1</v>
      </c>
      <c r="L12" s="8">
        <v>1</v>
      </c>
      <c r="M12" s="8">
        <v>1</v>
      </c>
      <c r="N12" s="8">
        <v>1</v>
      </c>
      <c r="O12" s="8">
        <v>1</v>
      </c>
      <c r="P12" s="8">
        <v>1</v>
      </c>
      <c r="Q12" s="8">
        <v>1</v>
      </c>
      <c r="R12" s="8">
        <f t="shared" si="0"/>
        <v>11</v>
      </c>
      <c r="S12" s="8">
        <v>1</v>
      </c>
      <c r="T12" s="8">
        <v>1</v>
      </c>
      <c r="U12" s="8">
        <v>1</v>
      </c>
      <c r="V12" s="8">
        <v>1</v>
      </c>
      <c r="W12" s="8">
        <v>1</v>
      </c>
      <c r="X12" s="8">
        <v>1</v>
      </c>
      <c r="Y12" s="8">
        <v>1</v>
      </c>
      <c r="Z12" s="5">
        <f t="shared" si="1"/>
        <v>7</v>
      </c>
      <c r="AA12" s="8">
        <v>3</v>
      </c>
      <c r="AB12" s="8">
        <v>1</v>
      </c>
      <c r="AC12" s="8">
        <v>1</v>
      </c>
      <c r="AD12" s="8">
        <v>1</v>
      </c>
      <c r="AE12" s="8">
        <v>1</v>
      </c>
      <c r="AF12" s="5">
        <f t="shared" si="2"/>
        <v>7</v>
      </c>
      <c r="AG12" s="8">
        <v>1</v>
      </c>
      <c r="AH12" s="8">
        <v>1</v>
      </c>
      <c r="AI12" s="8">
        <v>2</v>
      </c>
      <c r="AJ12" s="8">
        <v>1</v>
      </c>
      <c r="AK12" s="8">
        <v>1</v>
      </c>
      <c r="AL12" s="8">
        <v>1</v>
      </c>
      <c r="AM12" s="8">
        <v>1</v>
      </c>
      <c r="AN12" s="8">
        <v>1</v>
      </c>
      <c r="AO12" s="5">
        <f t="shared" si="3"/>
        <v>9</v>
      </c>
      <c r="AP12" s="23">
        <f t="shared" si="4"/>
        <v>41545.293388888887</v>
      </c>
      <c r="AQ12" s="24">
        <v>41545.247916666667</v>
      </c>
      <c r="AR12" s="5">
        <f t="shared" si="5"/>
        <v>34</v>
      </c>
      <c r="AS12" s="6">
        <f t="shared" si="6"/>
        <v>0.37152777778101154</v>
      </c>
      <c r="AT12" s="7">
        <v>7</v>
      </c>
      <c r="AU12" s="15"/>
    </row>
    <row r="13" spans="2:47" s="10" customFormat="1" x14ac:dyDescent="0.2">
      <c r="B13" s="40">
        <v>61</v>
      </c>
      <c r="C13" s="11" t="s">
        <v>141</v>
      </c>
      <c r="D13" s="8" t="s">
        <v>59</v>
      </c>
      <c r="E13" s="8" t="s">
        <v>142</v>
      </c>
      <c r="F13" s="12">
        <v>41544.875694444447</v>
      </c>
      <c r="G13" s="8">
        <v>1</v>
      </c>
      <c r="H13" s="8">
        <v>1</v>
      </c>
      <c r="I13" s="8"/>
      <c r="J13" s="8">
        <v>1</v>
      </c>
      <c r="K13" s="8">
        <v>1</v>
      </c>
      <c r="L13" s="8">
        <v>1</v>
      </c>
      <c r="M13" s="8">
        <v>1</v>
      </c>
      <c r="N13" s="8">
        <v>1</v>
      </c>
      <c r="O13" s="8">
        <v>1</v>
      </c>
      <c r="P13" s="8">
        <v>1</v>
      </c>
      <c r="Q13" s="8">
        <v>1</v>
      </c>
      <c r="R13" s="8">
        <f t="shared" si="0"/>
        <v>10</v>
      </c>
      <c r="S13" s="8">
        <v>1</v>
      </c>
      <c r="T13" s="8">
        <v>1</v>
      </c>
      <c r="U13" s="8">
        <v>1</v>
      </c>
      <c r="V13" s="8">
        <v>1</v>
      </c>
      <c r="W13" s="8">
        <v>1</v>
      </c>
      <c r="X13" s="8">
        <v>1</v>
      </c>
      <c r="Y13" s="8">
        <v>1</v>
      </c>
      <c r="Z13" s="5">
        <f t="shared" si="1"/>
        <v>7</v>
      </c>
      <c r="AA13" s="8">
        <v>3</v>
      </c>
      <c r="AB13" s="8">
        <v>1</v>
      </c>
      <c r="AC13" s="8">
        <v>1</v>
      </c>
      <c r="AD13" s="8">
        <v>1</v>
      </c>
      <c r="AE13" s="8">
        <v>1</v>
      </c>
      <c r="AF13" s="5">
        <f t="shared" si="2"/>
        <v>7</v>
      </c>
      <c r="AG13" s="8">
        <v>1</v>
      </c>
      <c r="AH13" s="8">
        <v>1</v>
      </c>
      <c r="AI13" s="8">
        <v>2</v>
      </c>
      <c r="AJ13" s="8">
        <v>1</v>
      </c>
      <c r="AK13" s="8">
        <v>1</v>
      </c>
      <c r="AL13" s="8">
        <v>1</v>
      </c>
      <c r="AM13" s="8">
        <v>1</v>
      </c>
      <c r="AN13" s="8">
        <v>1</v>
      </c>
      <c r="AO13" s="5">
        <f t="shared" si="3"/>
        <v>9</v>
      </c>
      <c r="AP13" s="23">
        <f t="shared" si="4"/>
        <v>41545.292694444448</v>
      </c>
      <c r="AQ13" s="24">
        <v>41545.179861111108</v>
      </c>
      <c r="AR13" s="5">
        <f t="shared" si="5"/>
        <v>33</v>
      </c>
      <c r="AS13" s="6">
        <f t="shared" si="6"/>
        <v>0.30416666666133096</v>
      </c>
      <c r="AT13" s="7">
        <v>8</v>
      </c>
      <c r="AU13" s="15"/>
    </row>
    <row r="14" spans="2:47" s="10" customFormat="1" x14ac:dyDescent="0.2">
      <c r="B14" s="40">
        <v>44</v>
      </c>
      <c r="C14" s="11" t="s">
        <v>52</v>
      </c>
      <c r="D14" s="8" t="s">
        <v>53</v>
      </c>
      <c r="E14" s="8" t="s">
        <v>51</v>
      </c>
      <c r="F14" s="12">
        <v>41544.863888888889</v>
      </c>
      <c r="G14" s="8">
        <v>1</v>
      </c>
      <c r="H14" s="8">
        <v>1</v>
      </c>
      <c r="I14" s="8">
        <v>1</v>
      </c>
      <c r="J14" s="8">
        <v>1</v>
      </c>
      <c r="K14" s="8">
        <v>1</v>
      </c>
      <c r="L14" s="8">
        <v>1</v>
      </c>
      <c r="M14" s="8">
        <v>1</v>
      </c>
      <c r="N14" s="8">
        <v>1</v>
      </c>
      <c r="O14" s="8">
        <v>1</v>
      </c>
      <c r="P14" s="8">
        <v>1</v>
      </c>
      <c r="Q14" s="8">
        <v>1</v>
      </c>
      <c r="R14" s="8">
        <f t="shared" si="0"/>
        <v>11</v>
      </c>
      <c r="S14" s="8">
        <v>1</v>
      </c>
      <c r="T14" s="8">
        <v>1</v>
      </c>
      <c r="U14" s="8">
        <v>1</v>
      </c>
      <c r="V14" s="8">
        <v>1</v>
      </c>
      <c r="W14" s="8">
        <v>1</v>
      </c>
      <c r="X14" s="8">
        <v>1</v>
      </c>
      <c r="Y14" s="8">
        <v>1</v>
      </c>
      <c r="Z14" s="5">
        <f t="shared" si="1"/>
        <v>7</v>
      </c>
      <c r="AA14" s="8">
        <v>3</v>
      </c>
      <c r="AB14" s="8">
        <v>1</v>
      </c>
      <c r="AC14" s="8">
        <v>1</v>
      </c>
      <c r="AD14" s="8"/>
      <c r="AE14" s="8">
        <v>1</v>
      </c>
      <c r="AF14" s="5">
        <f t="shared" si="2"/>
        <v>6</v>
      </c>
      <c r="AG14" s="8">
        <v>1</v>
      </c>
      <c r="AH14" s="8">
        <v>1</v>
      </c>
      <c r="AI14" s="8">
        <v>2</v>
      </c>
      <c r="AJ14" s="8">
        <v>1</v>
      </c>
      <c r="AK14" s="8">
        <v>1</v>
      </c>
      <c r="AL14" s="8">
        <v>1</v>
      </c>
      <c r="AM14" s="8">
        <v>1</v>
      </c>
      <c r="AN14" s="8">
        <v>1</v>
      </c>
      <c r="AO14" s="5">
        <f t="shared" si="3"/>
        <v>9</v>
      </c>
      <c r="AP14" s="23">
        <f t="shared" si="4"/>
        <v>41545.28088888889</v>
      </c>
      <c r="AQ14" s="24">
        <v>41545.258333333331</v>
      </c>
      <c r="AR14" s="5">
        <f t="shared" si="5"/>
        <v>33</v>
      </c>
      <c r="AS14" s="6">
        <f t="shared" si="6"/>
        <v>0.3944444444423425</v>
      </c>
      <c r="AT14" s="7">
        <v>9</v>
      </c>
      <c r="AU14" s="15"/>
    </row>
    <row r="15" spans="2:47" s="10" customFormat="1" x14ac:dyDescent="0.2">
      <c r="B15" s="40">
        <v>17</v>
      </c>
      <c r="C15" s="11" t="s">
        <v>114</v>
      </c>
      <c r="D15" s="8" t="s">
        <v>115</v>
      </c>
      <c r="E15" s="8" t="s">
        <v>64</v>
      </c>
      <c r="F15" s="12">
        <v>41544.845138888886</v>
      </c>
      <c r="G15" s="8">
        <v>1</v>
      </c>
      <c r="H15" s="8">
        <v>1</v>
      </c>
      <c r="I15" s="8">
        <v>1</v>
      </c>
      <c r="J15" s="8">
        <v>1</v>
      </c>
      <c r="K15" s="8">
        <v>1</v>
      </c>
      <c r="L15" s="8">
        <v>1</v>
      </c>
      <c r="M15" s="8">
        <v>1</v>
      </c>
      <c r="N15" s="8">
        <v>1</v>
      </c>
      <c r="O15" s="8">
        <v>1</v>
      </c>
      <c r="P15" s="8">
        <v>1</v>
      </c>
      <c r="Q15" s="8">
        <v>1</v>
      </c>
      <c r="R15" s="8">
        <f t="shared" si="0"/>
        <v>11</v>
      </c>
      <c r="S15" s="8">
        <v>1</v>
      </c>
      <c r="T15" s="8">
        <v>1</v>
      </c>
      <c r="U15" s="8">
        <v>1</v>
      </c>
      <c r="V15" s="8">
        <v>1</v>
      </c>
      <c r="W15" s="8">
        <v>1</v>
      </c>
      <c r="X15" s="8">
        <v>1</v>
      </c>
      <c r="Y15" s="8">
        <v>1</v>
      </c>
      <c r="Z15" s="5">
        <f t="shared" si="1"/>
        <v>7</v>
      </c>
      <c r="AA15" s="8"/>
      <c r="AB15" s="8">
        <v>1</v>
      </c>
      <c r="AC15" s="8">
        <v>1</v>
      </c>
      <c r="AD15" s="8">
        <v>1</v>
      </c>
      <c r="AE15" s="8">
        <v>1</v>
      </c>
      <c r="AF15" s="5">
        <f t="shared" si="2"/>
        <v>4</v>
      </c>
      <c r="AG15" s="8">
        <v>1</v>
      </c>
      <c r="AH15" s="8">
        <v>1</v>
      </c>
      <c r="AI15" s="8">
        <v>2</v>
      </c>
      <c r="AJ15" s="8">
        <v>1</v>
      </c>
      <c r="AK15" s="8">
        <v>1</v>
      </c>
      <c r="AL15" s="8">
        <v>1</v>
      </c>
      <c r="AM15" s="8">
        <v>1</v>
      </c>
      <c r="AN15" s="8">
        <v>1</v>
      </c>
      <c r="AO15" s="5">
        <f t="shared" si="3"/>
        <v>9</v>
      </c>
      <c r="AP15" s="23">
        <f t="shared" si="4"/>
        <v>41545.262138888887</v>
      </c>
      <c r="AQ15" s="24">
        <v>41545.237500000003</v>
      </c>
      <c r="AR15" s="5">
        <f t="shared" si="5"/>
        <v>31</v>
      </c>
      <c r="AS15" s="6">
        <f t="shared" si="6"/>
        <v>0.39236111111677019</v>
      </c>
      <c r="AT15" s="7">
        <v>10</v>
      </c>
      <c r="AU15" s="15"/>
    </row>
    <row r="16" spans="2:47" s="10" customFormat="1" x14ac:dyDescent="0.2">
      <c r="B16" s="40">
        <v>41</v>
      </c>
      <c r="C16" s="11" t="s">
        <v>122</v>
      </c>
      <c r="D16" s="8" t="s">
        <v>123</v>
      </c>
      <c r="E16" s="8" t="s">
        <v>51</v>
      </c>
      <c r="F16" s="12">
        <v>41544.861805555556</v>
      </c>
      <c r="G16" s="8">
        <v>1</v>
      </c>
      <c r="H16" s="8">
        <v>1</v>
      </c>
      <c r="I16" s="8">
        <v>1</v>
      </c>
      <c r="J16" s="8">
        <v>1</v>
      </c>
      <c r="K16" s="8">
        <v>1</v>
      </c>
      <c r="L16" s="8">
        <v>1</v>
      </c>
      <c r="M16" s="8"/>
      <c r="N16" s="8"/>
      <c r="O16" s="8">
        <v>1</v>
      </c>
      <c r="P16" s="8">
        <v>1</v>
      </c>
      <c r="Q16" s="8">
        <v>1</v>
      </c>
      <c r="R16" s="8">
        <f t="shared" si="0"/>
        <v>9</v>
      </c>
      <c r="S16" s="8">
        <v>1</v>
      </c>
      <c r="T16" s="8">
        <v>1</v>
      </c>
      <c r="U16" s="8">
        <v>1</v>
      </c>
      <c r="V16" s="8">
        <v>1</v>
      </c>
      <c r="W16" s="8">
        <v>1</v>
      </c>
      <c r="X16" s="8">
        <v>1</v>
      </c>
      <c r="Y16" s="8">
        <v>1</v>
      </c>
      <c r="Z16" s="5">
        <f t="shared" si="1"/>
        <v>7</v>
      </c>
      <c r="AA16" s="8">
        <v>3</v>
      </c>
      <c r="AB16" s="8">
        <v>1</v>
      </c>
      <c r="AC16" s="8">
        <v>1</v>
      </c>
      <c r="AD16" s="8"/>
      <c r="AE16" s="8">
        <v>1</v>
      </c>
      <c r="AF16" s="5">
        <f t="shared" si="2"/>
        <v>6</v>
      </c>
      <c r="AG16" s="8">
        <v>1</v>
      </c>
      <c r="AH16" s="8">
        <v>1</v>
      </c>
      <c r="AI16" s="8">
        <v>2</v>
      </c>
      <c r="AJ16" s="8">
        <v>1</v>
      </c>
      <c r="AK16" s="8">
        <v>1</v>
      </c>
      <c r="AL16" s="8">
        <v>1</v>
      </c>
      <c r="AM16" s="8">
        <v>1</v>
      </c>
      <c r="AN16" s="8">
        <v>1</v>
      </c>
      <c r="AO16" s="5">
        <f t="shared" si="3"/>
        <v>9</v>
      </c>
      <c r="AP16" s="23">
        <f t="shared" si="4"/>
        <v>41545.278805555557</v>
      </c>
      <c r="AQ16" s="24">
        <v>41545.257638888892</v>
      </c>
      <c r="AR16" s="5">
        <f t="shared" si="5"/>
        <v>31</v>
      </c>
      <c r="AS16" s="6">
        <f t="shared" si="6"/>
        <v>0.39583333333575865</v>
      </c>
      <c r="AT16" s="7">
        <v>11</v>
      </c>
      <c r="AU16" s="15"/>
    </row>
    <row r="17" spans="2:47" s="10" customFormat="1" x14ac:dyDescent="0.2">
      <c r="B17" s="40">
        <v>63</v>
      </c>
      <c r="C17" s="11" t="s">
        <v>132</v>
      </c>
      <c r="D17" s="8" t="s">
        <v>104</v>
      </c>
      <c r="E17" s="8" t="s">
        <v>69</v>
      </c>
      <c r="F17" s="12">
        <v>41544.877083333333</v>
      </c>
      <c r="G17" s="8">
        <v>1</v>
      </c>
      <c r="H17" s="8">
        <v>1</v>
      </c>
      <c r="I17" s="8">
        <v>1</v>
      </c>
      <c r="J17" s="8">
        <v>1</v>
      </c>
      <c r="K17" s="8">
        <v>1</v>
      </c>
      <c r="L17" s="8">
        <v>1</v>
      </c>
      <c r="M17" s="8">
        <v>1</v>
      </c>
      <c r="N17" s="8">
        <v>1</v>
      </c>
      <c r="O17" s="8">
        <v>1</v>
      </c>
      <c r="P17" s="8">
        <v>1</v>
      </c>
      <c r="Q17" s="8">
        <v>1</v>
      </c>
      <c r="R17" s="8">
        <f t="shared" si="0"/>
        <v>11</v>
      </c>
      <c r="S17" s="8">
        <v>1</v>
      </c>
      <c r="T17" s="8">
        <v>1</v>
      </c>
      <c r="U17" s="8">
        <v>1</v>
      </c>
      <c r="V17" s="8">
        <v>1</v>
      </c>
      <c r="W17" s="8">
        <v>1</v>
      </c>
      <c r="X17" s="8">
        <v>1</v>
      </c>
      <c r="Y17" s="8">
        <v>1</v>
      </c>
      <c r="Z17" s="5">
        <f t="shared" si="1"/>
        <v>7</v>
      </c>
      <c r="AA17" s="8">
        <v>3</v>
      </c>
      <c r="AB17" s="8"/>
      <c r="AC17" s="8">
        <v>1</v>
      </c>
      <c r="AD17" s="8"/>
      <c r="AE17" s="8">
        <v>1</v>
      </c>
      <c r="AF17" s="5">
        <f t="shared" si="2"/>
        <v>5</v>
      </c>
      <c r="AG17" s="8">
        <v>1</v>
      </c>
      <c r="AH17" s="8">
        <v>1</v>
      </c>
      <c r="AI17" s="8">
        <v>2</v>
      </c>
      <c r="AJ17" s="8">
        <v>1</v>
      </c>
      <c r="AK17" s="8">
        <v>1</v>
      </c>
      <c r="AL17" s="8">
        <v>1</v>
      </c>
      <c r="AM17" s="8">
        <v>1</v>
      </c>
      <c r="AN17" s="8"/>
      <c r="AO17" s="5">
        <f t="shared" si="3"/>
        <v>8</v>
      </c>
      <c r="AP17" s="23">
        <f t="shared" si="4"/>
        <v>41545.294083333334</v>
      </c>
      <c r="AQ17" s="24">
        <v>41545.277083333334</v>
      </c>
      <c r="AR17" s="5">
        <f t="shared" si="5"/>
        <v>31</v>
      </c>
      <c r="AS17" s="6">
        <f t="shared" si="6"/>
        <v>0.40000000000145519</v>
      </c>
      <c r="AT17" s="7">
        <v>12</v>
      </c>
      <c r="AU17" s="15"/>
    </row>
    <row r="18" spans="2:47" s="10" customFormat="1" x14ac:dyDescent="0.2">
      <c r="B18" s="40">
        <v>64</v>
      </c>
      <c r="C18" s="11" t="s">
        <v>90</v>
      </c>
      <c r="D18" s="8" t="s">
        <v>91</v>
      </c>
      <c r="E18" s="8" t="s">
        <v>64</v>
      </c>
      <c r="F18" s="12">
        <v>41544.87777777778</v>
      </c>
      <c r="G18" s="8">
        <v>1</v>
      </c>
      <c r="H18" s="8">
        <v>1</v>
      </c>
      <c r="I18" s="8">
        <v>1</v>
      </c>
      <c r="J18" s="8">
        <v>1</v>
      </c>
      <c r="K18" s="8">
        <v>1</v>
      </c>
      <c r="L18" s="8">
        <v>1</v>
      </c>
      <c r="M18" s="8">
        <v>1</v>
      </c>
      <c r="N18" s="8">
        <v>1</v>
      </c>
      <c r="O18" s="8">
        <v>1</v>
      </c>
      <c r="P18" s="8">
        <v>1</v>
      </c>
      <c r="Q18" s="8">
        <v>1</v>
      </c>
      <c r="R18" s="8">
        <f t="shared" si="0"/>
        <v>11</v>
      </c>
      <c r="S18" s="8">
        <v>1</v>
      </c>
      <c r="T18" s="8">
        <v>1</v>
      </c>
      <c r="U18" s="8">
        <v>1</v>
      </c>
      <c r="V18" s="8">
        <v>1</v>
      </c>
      <c r="W18" s="8">
        <v>1</v>
      </c>
      <c r="X18" s="8">
        <v>1</v>
      </c>
      <c r="Y18" s="8">
        <v>1</v>
      </c>
      <c r="Z18" s="5">
        <f t="shared" si="1"/>
        <v>7</v>
      </c>
      <c r="AA18" s="8"/>
      <c r="AB18" s="8"/>
      <c r="AC18" s="8">
        <v>1</v>
      </c>
      <c r="AD18" s="8">
        <v>1</v>
      </c>
      <c r="AE18" s="8">
        <v>1</v>
      </c>
      <c r="AF18" s="5">
        <f t="shared" si="2"/>
        <v>3</v>
      </c>
      <c r="AG18" s="8">
        <v>1</v>
      </c>
      <c r="AH18" s="8">
        <v>1</v>
      </c>
      <c r="AI18" s="8">
        <v>2</v>
      </c>
      <c r="AJ18" s="8">
        <v>1</v>
      </c>
      <c r="AK18" s="8">
        <v>1</v>
      </c>
      <c r="AL18" s="8">
        <v>1</v>
      </c>
      <c r="AM18" s="8">
        <v>1</v>
      </c>
      <c r="AN18" s="8">
        <v>1</v>
      </c>
      <c r="AO18" s="5">
        <f t="shared" si="3"/>
        <v>9</v>
      </c>
      <c r="AP18" s="23">
        <f t="shared" si="4"/>
        <v>41545.294777777781</v>
      </c>
      <c r="AQ18" s="24">
        <v>41545.212500000001</v>
      </c>
      <c r="AR18" s="5">
        <f t="shared" si="5"/>
        <v>30</v>
      </c>
      <c r="AS18" s="6">
        <f t="shared" si="6"/>
        <v>0.33472222222189885</v>
      </c>
      <c r="AT18" s="7">
        <v>13</v>
      </c>
      <c r="AU18" s="15"/>
    </row>
    <row r="19" spans="2:47" s="10" customFormat="1" x14ac:dyDescent="0.2">
      <c r="B19" s="40">
        <v>32</v>
      </c>
      <c r="C19" s="11" t="s">
        <v>105</v>
      </c>
      <c r="D19" s="8" t="s">
        <v>82</v>
      </c>
      <c r="E19" s="8" t="s">
        <v>51</v>
      </c>
      <c r="F19" s="12">
        <v>41544.855555555558</v>
      </c>
      <c r="G19" s="8">
        <v>1</v>
      </c>
      <c r="H19" s="8">
        <v>1</v>
      </c>
      <c r="I19" s="8">
        <v>1</v>
      </c>
      <c r="J19" s="8">
        <v>1</v>
      </c>
      <c r="K19" s="8">
        <v>1</v>
      </c>
      <c r="L19" s="8">
        <v>1</v>
      </c>
      <c r="M19" s="8">
        <v>1</v>
      </c>
      <c r="N19" s="8">
        <v>1</v>
      </c>
      <c r="O19" s="8">
        <v>1</v>
      </c>
      <c r="P19" s="8">
        <v>1</v>
      </c>
      <c r="Q19" s="8">
        <v>1</v>
      </c>
      <c r="R19" s="8">
        <f t="shared" si="0"/>
        <v>11</v>
      </c>
      <c r="S19" s="8">
        <v>1</v>
      </c>
      <c r="T19" s="8">
        <v>1</v>
      </c>
      <c r="U19" s="8">
        <v>1</v>
      </c>
      <c r="V19" s="8">
        <v>1</v>
      </c>
      <c r="W19" s="8">
        <v>1</v>
      </c>
      <c r="X19" s="8">
        <v>1</v>
      </c>
      <c r="Y19" s="8">
        <v>1</v>
      </c>
      <c r="Z19" s="5">
        <f t="shared" si="1"/>
        <v>7</v>
      </c>
      <c r="AA19" s="8">
        <v>3</v>
      </c>
      <c r="AB19" s="8"/>
      <c r="AC19" s="8">
        <v>1</v>
      </c>
      <c r="AD19" s="8">
        <v>1</v>
      </c>
      <c r="AE19" s="8">
        <v>1</v>
      </c>
      <c r="AF19" s="5">
        <f t="shared" si="2"/>
        <v>6</v>
      </c>
      <c r="AG19" s="8">
        <v>1</v>
      </c>
      <c r="AH19" s="8">
        <v>1</v>
      </c>
      <c r="AI19" s="8">
        <v>2</v>
      </c>
      <c r="AJ19" s="8">
        <v>1</v>
      </c>
      <c r="AK19" s="8"/>
      <c r="AL19" s="8"/>
      <c r="AM19" s="8"/>
      <c r="AN19" s="8"/>
      <c r="AO19" s="5">
        <f t="shared" si="3"/>
        <v>5</v>
      </c>
      <c r="AP19" s="23">
        <f t="shared" si="4"/>
        <v>41545.272555555559</v>
      </c>
      <c r="AQ19" s="24">
        <v>41545.259722222225</v>
      </c>
      <c r="AR19" s="5">
        <f t="shared" si="5"/>
        <v>29</v>
      </c>
      <c r="AS19" s="6">
        <f t="shared" si="6"/>
        <v>0.40416666666715173</v>
      </c>
      <c r="AT19" s="7">
        <v>14</v>
      </c>
      <c r="AU19" s="15"/>
    </row>
    <row r="20" spans="2:47" s="10" customFormat="1" x14ac:dyDescent="0.2">
      <c r="B20" s="40">
        <v>4</v>
      </c>
      <c r="C20" s="11" t="s">
        <v>81</v>
      </c>
      <c r="D20" s="8" t="s">
        <v>82</v>
      </c>
      <c r="E20" s="8" t="s">
        <v>64</v>
      </c>
      <c r="F20" s="12">
        <v>41544.836111111108</v>
      </c>
      <c r="G20" s="8">
        <v>1</v>
      </c>
      <c r="H20" s="8">
        <v>1</v>
      </c>
      <c r="I20" s="8">
        <v>1</v>
      </c>
      <c r="J20" s="8">
        <v>1</v>
      </c>
      <c r="K20" s="8">
        <v>1</v>
      </c>
      <c r="L20" s="8">
        <v>1</v>
      </c>
      <c r="M20" s="8">
        <v>1</v>
      </c>
      <c r="N20" s="8">
        <v>1</v>
      </c>
      <c r="O20" s="8">
        <v>1</v>
      </c>
      <c r="P20" s="8">
        <v>1</v>
      </c>
      <c r="Q20" s="8">
        <v>1</v>
      </c>
      <c r="R20" s="8">
        <f t="shared" si="0"/>
        <v>11</v>
      </c>
      <c r="S20" s="8">
        <v>1</v>
      </c>
      <c r="T20" s="8">
        <v>1</v>
      </c>
      <c r="U20" s="8">
        <v>1</v>
      </c>
      <c r="V20" s="8">
        <v>1</v>
      </c>
      <c r="W20" s="8">
        <v>1</v>
      </c>
      <c r="X20" s="8">
        <v>1</v>
      </c>
      <c r="Y20" s="8">
        <v>1</v>
      </c>
      <c r="Z20" s="5">
        <f t="shared" si="1"/>
        <v>7</v>
      </c>
      <c r="AA20" s="8"/>
      <c r="AB20" s="8">
        <v>1</v>
      </c>
      <c r="AC20" s="8">
        <v>1</v>
      </c>
      <c r="AD20" s="8">
        <v>1</v>
      </c>
      <c r="AE20" s="8">
        <v>1</v>
      </c>
      <c r="AF20" s="5">
        <f t="shared" si="2"/>
        <v>4</v>
      </c>
      <c r="AG20" s="8">
        <v>1</v>
      </c>
      <c r="AH20" s="8">
        <v>1</v>
      </c>
      <c r="AI20" s="8">
        <v>2</v>
      </c>
      <c r="AJ20" s="8">
        <v>1</v>
      </c>
      <c r="AK20" s="8">
        <v>1</v>
      </c>
      <c r="AL20" s="8">
        <v>1</v>
      </c>
      <c r="AM20" s="8"/>
      <c r="AN20" s="8"/>
      <c r="AO20" s="5">
        <f t="shared" si="3"/>
        <v>7</v>
      </c>
      <c r="AP20" s="23">
        <f t="shared" si="4"/>
        <v>41545.253111111109</v>
      </c>
      <c r="AQ20" s="24">
        <v>41545.241666666669</v>
      </c>
      <c r="AR20" s="5">
        <f t="shared" si="5"/>
        <v>29</v>
      </c>
      <c r="AS20" s="6">
        <f t="shared" si="6"/>
        <v>0.40555555556056788</v>
      </c>
      <c r="AT20" s="7">
        <v>15</v>
      </c>
      <c r="AU20" s="15"/>
    </row>
    <row r="21" spans="2:47" s="10" customFormat="1" x14ac:dyDescent="0.2">
      <c r="B21" s="40">
        <v>27</v>
      </c>
      <c r="C21" s="11" t="s">
        <v>87</v>
      </c>
      <c r="D21" s="8" t="s">
        <v>88</v>
      </c>
      <c r="E21" s="8" t="s">
        <v>89</v>
      </c>
      <c r="F21" s="12">
        <v>41544.852083333331</v>
      </c>
      <c r="G21" s="8">
        <v>1</v>
      </c>
      <c r="H21" s="8">
        <v>2</v>
      </c>
      <c r="I21" s="8">
        <v>1</v>
      </c>
      <c r="J21" s="8">
        <v>1</v>
      </c>
      <c r="K21" s="8">
        <v>1</v>
      </c>
      <c r="L21" s="8">
        <v>1</v>
      </c>
      <c r="M21" s="8">
        <v>1</v>
      </c>
      <c r="N21" s="8">
        <v>1</v>
      </c>
      <c r="O21" s="8">
        <v>1</v>
      </c>
      <c r="P21" s="8">
        <v>1</v>
      </c>
      <c r="Q21" s="8">
        <v>1</v>
      </c>
      <c r="R21" s="8">
        <f t="shared" si="0"/>
        <v>12</v>
      </c>
      <c r="S21" s="8">
        <v>1</v>
      </c>
      <c r="T21" s="8">
        <v>1</v>
      </c>
      <c r="U21" s="8">
        <v>1</v>
      </c>
      <c r="V21" s="8">
        <v>1</v>
      </c>
      <c r="W21" s="8">
        <v>1</v>
      </c>
      <c r="X21" s="8">
        <v>1</v>
      </c>
      <c r="Y21" s="8">
        <v>1</v>
      </c>
      <c r="Z21" s="5">
        <f t="shared" si="1"/>
        <v>7</v>
      </c>
      <c r="AA21" s="8">
        <v>3</v>
      </c>
      <c r="AB21" s="8"/>
      <c r="AC21" s="8"/>
      <c r="AD21" s="8">
        <v>1</v>
      </c>
      <c r="AE21" s="8"/>
      <c r="AF21" s="5">
        <f t="shared" si="2"/>
        <v>4</v>
      </c>
      <c r="AG21" s="8">
        <v>1</v>
      </c>
      <c r="AH21" s="8">
        <v>1</v>
      </c>
      <c r="AI21" s="8">
        <v>2</v>
      </c>
      <c r="AJ21" s="8">
        <v>1</v>
      </c>
      <c r="AK21" s="8"/>
      <c r="AL21" s="8"/>
      <c r="AM21" s="8"/>
      <c r="AN21" s="8"/>
      <c r="AO21" s="5">
        <f t="shared" si="3"/>
        <v>5</v>
      </c>
      <c r="AP21" s="23">
        <f t="shared" si="4"/>
        <v>41545.269083333333</v>
      </c>
      <c r="AQ21" s="24">
        <v>41545.242361111108</v>
      </c>
      <c r="AR21" s="5">
        <f t="shared" si="5"/>
        <v>28</v>
      </c>
      <c r="AS21" s="6">
        <f t="shared" si="6"/>
        <v>0.39027777777664596</v>
      </c>
      <c r="AT21" s="7">
        <v>16</v>
      </c>
      <c r="AU21" s="15"/>
    </row>
    <row r="22" spans="2:47" s="10" customFormat="1" x14ac:dyDescent="0.2">
      <c r="B22" s="40">
        <v>10</v>
      </c>
      <c r="C22" s="11" t="s">
        <v>107</v>
      </c>
      <c r="D22" s="8" t="s">
        <v>108</v>
      </c>
      <c r="E22" s="8" t="s">
        <v>51</v>
      </c>
      <c r="F22" s="12">
        <v>41544.840277777781</v>
      </c>
      <c r="G22" s="8">
        <v>1</v>
      </c>
      <c r="H22" s="8">
        <v>1</v>
      </c>
      <c r="I22" s="8">
        <v>1</v>
      </c>
      <c r="J22" s="8">
        <v>1</v>
      </c>
      <c r="K22" s="8">
        <v>1</v>
      </c>
      <c r="L22" s="8">
        <v>1</v>
      </c>
      <c r="M22" s="8">
        <v>1</v>
      </c>
      <c r="N22" s="8">
        <v>1</v>
      </c>
      <c r="O22" s="8">
        <v>1</v>
      </c>
      <c r="P22" s="8">
        <v>1</v>
      </c>
      <c r="Q22" s="8">
        <v>1</v>
      </c>
      <c r="R22" s="8">
        <f t="shared" si="0"/>
        <v>11</v>
      </c>
      <c r="S22" s="8">
        <v>1</v>
      </c>
      <c r="T22" s="8">
        <v>1</v>
      </c>
      <c r="U22" s="8">
        <v>1</v>
      </c>
      <c r="V22" s="8">
        <v>1</v>
      </c>
      <c r="W22" s="8">
        <v>1</v>
      </c>
      <c r="X22" s="8">
        <v>1</v>
      </c>
      <c r="Y22" s="8">
        <v>1</v>
      </c>
      <c r="Z22" s="5">
        <f t="shared" si="1"/>
        <v>7</v>
      </c>
      <c r="AA22" s="8">
        <v>3</v>
      </c>
      <c r="AB22" s="8"/>
      <c r="AC22" s="8">
        <v>1</v>
      </c>
      <c r="AD22" s="8"/>
      <c r="AE22" s="8">
        <v>1</v>
      </c>
      <c r="AF22" s="5">
        <f t="shared" si="2"/>
        <v>5</v>
      </c>
      <c r="AG22" s="8">
        <v>1</v>
      </c>
      <c r="AH22" s="8">
        <v>1</v>
      </c>
      <c r="AI22" s="8">
        <v>2</v>
      </c>
      <c r="AJ22" s="8"/>
      <c r="AK22" s="8"/>
      <c r="AL22" s="8"/>
      <c r="AM22" s="8"/>
      <c r="AN22" s="8"/>
      <c r="AO22" s="5">
        <f t="shared" si="3"/>
        <v>4</v>
      </c>
      <c r="AP22" s="23">
        <f t="shared" si="4"/>
        <v>41545.257277777782</v>
      </c>
      <c r="AQ22" s="24">
        <v>41545.23541666667</v>
      </c>
      <c r="AR22" s="5">
        <f t="shared" si="5"/>
        <v>27</v>
      </c>
      <c r="AS22" s="6">
        <f t="shared" si="6"/>
        <v>0.39513888888905058</v>
      </c>
      <c r="AT22" s="7">
        <v>17</v>
      </c>
      <c r="AU22" s="15"/>
    </row>
    <row r="23" spans="2:47" s="10" customFormat="1" x14ac:dyDescent="0.2">
      <c r="B23" s="40">
        <v>26</v>
      </c>
      <c r="C23" s="11" t="s">
        <v>58</v>
      </c>
      <c r="D23" s="8" t="s">
        <v>59</v>
      </c>
      <c r="E23" s="8" t="s">
        <v>60</v>
      </c>
      <c r="F23" s="12">
        <v>41544.851388888892</v>
      </c>
      <c r="G23" s="8">
        <v>1</v>
      </c>
      <c r="H23" s="8">
        <v>1</v>
      </c>
      <c r="I23" s="8">
        <v>1</v>
      </c>
      <c r="J23" s="8">
        <v>1</v>
      </c>
      <c r="K23" s="8">
        <v>1</v>
      </c>
      <c r="L23" s="8">
        <v>1</v>
      </c>
      <c r="M23" s="8">
        <v>1</v>
      </c>
      <c r="N23" s="8">
        <v>1</v>
      </c>
      <c r="O23" s="8">
        <v>1</v>
      </c>
      <c r="P23" s="8">
        <v>1</v>
      </c>
      <c r="Q23" s="8">
        <v>1</v>
      </c>
      <c r="R23" s="8">
        <f t="shared" si="0"/>
        <v>11</v>
      </c>
      <c r="S23" s="8">
        <v>1</v>
      </c>
      <c r="T23" s="8">
        <v>1</v>
      </c>
      <c r="U23" s="8">
        <v>1</v>
      </c>
      <c r="V23" s="8">
        <v>1</v>
      </c>
      <c r="W23" s="8">
        <v>1</v>
      </c>
      <c r="X23" s="8">
        <v>1</v>
      </c>
      <c r="Y23" s="8">
        <v>1</v>
      </c>
      <c r="Z23" s="5">
        <f t="shared" si="1"/>
        <v>7</v>
      </c>
      <c r="AA23" s="8">
        <v>3</v>
      </c>
      <c r="AB23" s="8"/>
      <c r="AC23" s="8"/>
      <c r="AD23" s="8"/>
      <c r="AE23" s="8">
        <v>1</v>
      </c>
      <c r="AF23" s="5">
        <f t="shared" si="2"/>
        <v>4</v>
      </c>
      <c r="AG23" s="8">
        <v>1</v>
      </c>
      <c r="AH23" s="8">
        <v>1</v>
      </c>
      <c r="AI23" s="8">
        <v>2</v>
      </c>
      <c r="AJ23" s="8"/>
      <c r="AK23" s="8"/>
      <c r="AL23" s="8"/>
      <c r="AM23" s="8"/>
      <c r="AN23" s="8"/>
      <c r="AO23" s="5">
        <f t="shared" si="3"/>
        <v>4</v>
      </c>
      <c r="AP23" s="23">
        <f t="shared" si="4"/>
        <v>41545.268388888893</v>
      </c>
      <c r="AQ23" s="24">
        <v>41545.23333333333</v>
      </c>
      <c r="AR23" s="5">
        <f t="shared" si="5"/>
        <v>26</v>
      </c>
      <c r="AS23" s="6">
        <f t="shared" si="6"/>
        <v>0.38194444443797693</v>
      </c>
      <c r="AT23" s="7">
        <v>18</v>
      </c>
      <c r="AU23" s="15"/>
    </row>
    <row r="24" spans="2:47" x14ac:dyDescent="0.2">
      <c r="B24" s="40">
        <v>1</v>
      </c>
      <c r="C24" s="28" t="s">
        <v>116</v>
      </c>
      <c r="D24" s="5" t="s">
        <v>117</v>
      </c>
      <c r="E24" s="5" t="s">
        <v>51</v>
      </c>
      <c r="F24" s="12">
        <v>41544.834027777775</v>
      </c>
      <c r="G24" s="5">
        <v>1</v>
      </c>
      <c r="H24" s="5">
        <v>1</v>
      </c>
      <c r="I24" s="5">
        <v>1</v>
      </c>
      <c r="J24" s="5">
        <v>1</v>
      </c>
      <c r="K24" s="5">
        <v>1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  <c r="R24" s="8">
        <f t="shared" ref="R24:R50" si="7">SUM(G24:Q24)</f>
        <v>11</v>
      </c>
      <c r="S24" s="5">
        <v>1</v>
      </c>
      <c r="T24" s="5">
        <v>1</v>
      </c>
      <c r="U24" s="5">
        <v>1</v>
      </c>
      <c r="V24" s="5">
        <v>1</v>
      </c>
      <c r="W24" s="5">
        <v>1</v>
      </c>
      <c r="X24" s="5">
        <v>1</v>
      </c>
      <c r="Y24" s="5">
        <v>1</v>
      </c>
      <c r="Z24" s="5">
        <f t="shared" ref="Z24:Z50" si="8">SUM(S24:Y24)</f>
        <v>7</v>
      </c>
      <c r="AA24" s="5"/>
      <c r="AB24" s="5"/>
      <c r="AC24" s="5"/>
      <c r="AD24" s="5"/>
      <c r="AE24" s="5"/>
      <c r="AF24" s="5">
        <f t="shared" si="2"/>
        <v>0</v>
      </c>
      <c r="AG24" s="5">
        <v>1</v>
      </c>
      <c r="AH24" s="5">
        <v>1</v>
      </c>
      <c r="AI24" s="5">
        <v>2</v>
      </c>
      <c r="AJ24" s="5">
        <v>1</v>
      </c>
      <c r="AK24" s="5"/>
      <c r="AL24" s="5">
        <v>1</v>
      </c>
      <c r="AM24" s="5">
        <v>1</v>
      </c>
      <c r="AN24" s="5">
        <v>1</v>
      </c>
      <c r="AO24" s="5">
        <f t="shared" si="3"/>
        <v>8</v>
      </c>
      <c r="AP24" s="23">
        <f t="shared" si="4"/>
        <v>41545.251027777776</v>
      </c>
      <c r="AQ24" s="24">
        <v>41545.243055555555</v>
      </c>
      <c r="AR24" s="5">
        <f t="shared" si="5"/>
        <v>26</v>
      </c>
      <c r="AS24" s="6">
        <f t="shared" ref="AS24:AS50" si="9">AQ24-F24</f>
        <v>0.40902777777955635</v>
      </c>
      <c r="AT24" s="4">
        <v>19</v>
      </c>
      <c r="AU24" s="14"/>
    </row>
    <row r="25" spans="2:47" s="10" customFormat="1" x14ac:dyDescent="0.2">
      <c r="B25" s="40">
        <v>22</v>
      </c>
      <c r="C25" s="11" t="s">
        <v>146</v>
      </c>
      <c r="D25" s="8" t="s">
        <v>73</v>
      </c>
      <c r="E25" s="8" t="s">
        <v>64</v>
      </c>
      <c r="F25" s="12">
        <v>41544.848611111112</v>
      </c>
      <c r="G25" s="8">
        <v>1</v>
      </c>
      <c r="H25" s="8">
        <v>1</v>
      </c>
      <c r="I25" s="8">
        <v>1</v>
      </c>
      <c r="J25" s="8">
        <v>1</v>
      </c>
      <c r="K25" s="8">
        <v>1</v>
      </c>
      <c r="L25" s="8">
        <v>1</v>
      </c>
      <c r="M25" s="8">
        <v>1</v>
      </c>
      <c r="N25" s="8">
        <v>1</v>
      </c>
      <c r="O25" s="8">
        <v>1</v>
      </c>
      <c r="P25" s="8">
        <v>1</v>
      </c>
      <c r="Q25" s="8">
        <v>1</v>
      </c>
      <c r="R25" s="8">
        <f>SUM(G25:Q25)</f>
        <v>11</v>
      </c>
      <c r="S25" s="8">
        <v>1</v>
      </c>
      <c r="T25" s="8">
        <v>1</v>
      </c>
      <c r="U25" s="8">
        <v>1</v>
      </c>
      <c r="V25" s="8">
        <v>1</v>
      </c>
      <c r="W25" s="8">
        <v>1</v>
      </c>
      <c r="X25" s="8">
        <v>1</v>
      </c>
      <c r="Y25" s="8">
        <v>1</v>
      </c>
      <c r="Z25" s="5">
        <f>SUM(S25:Y25)</f>
        <v>7</v>
      </c>
      <c r="AA25" s="8"/>
      <c r="AB25" s="8"/>
      <c r="AC25" s="8">
        <v>1</v>
      </c>
      <c r="AD25" s="8"/>
      <c r="AE25" s="8"/>
      <c r="AF25" s="5">
        <f t="shared" si="2"/>
        <v>1</v>
      </c>
      <c r="AG25" s="8">
        <v>1</v>
      </c>
      <c r="AH25" s="8">
        <v>1</v>
      </c>
      <c r="AI25" s="8">
        <v>2</v>
      </c>
      <c r="AJ25" s="8">
        <v>1</v>
      </c>
      <c r="AK25" s="8"/>
      <c r="AL25" s="8"/>
      <c r="AM25" s="8"/>
      <c r="AN25" s="8"/>
      <c r="AO25" s="5">
        <f t="shared" si="3"/>
        <v>5</v>
      </c>
      <c r="AP25" s="23">
        <f t="shared" si="4"/>
        <v>41545.265611111114</v>
      </c>
      <c r="AQ25" s="24">
        <v>41545.210416666669</v>
      </c>
      <c r="AR25" s="5">
        <f t="shared" si="5"/>
        <v>24</v>
      </c>
      <c r="AS25" s="6">
        <f>AQ25-F25</f>
        <v>0.36180555555620231</v>
      </c>
      <c r="AT25" s="7">
        <v>20</v>
      </c>
      <c r="AU25" s="15"/>
    </row>
    <row r="26" spans="2:47" s="10" customFormat="1" x14ac:dyDescent="0.2">
      <c r="B26" s="40">
        <v>18</v>
      </c>
      <c r="C26" s="11" t="s">
        <v>94</v>
      </c>
      <c r="D26" s="8" t="s">
        <v>75</v>
      </c>
      <c r="E26" s="8" t="s">
        <v>64</v>
      </c>
      <c r="F26" s="12">
        <v>41544.845833333333</v>
      </c>
      <c r="G26" s="8">
        <v>1</v>
      </c>
      <c r="H26" s="8">
        <v>1</v>
      </c>
      <c r="I26" s="8"/>
      <c r="J26" s="8">
        <v>1</v>
      </c>
      <c r="K26" s="8">
        <v>1</v>
      </c>
      <c r="L26" s="8">
        <v>1</v>
      </c>
      <c r="M26" s="8">
        <v>1</v>
      </c>
      <c r="N26" s="8">
        <v>1</v>
      </c>
      <c r="O26" s="8">
        <v>1</v>
      </c>
      <c r="P26" s="8">
        <v>1</v>
      </c>
      <c r="Q26" s="8">
        <v>1</v>
      </c>
      <c r="R26" s="8">
        <f>SUM(G26:Q26)</f>
        <v>10</v>
      </c>
      <c r="S26" s="8">
        <v>1</v>
      </c>
      <c r="T26" s="8">
        <v>1</v>
      </c>
      <c r="U26" s="8">
        <v>1</v>
      </c>
      <c r="V26" s="8">
        <v>1</v>
      </c>
      <c r="W26" s="8">
        <v>1</v>
      </c>
      <c r="X26" s="8">
        <v>1</v>
      </c>
      <c r="Y26" s="8">
        <v>1</v>
      </c>
      <c r="Z26" s="5">
        <f>SUM(S26:Y26)</f>
        <v>7</v>
      </c>
      <c r="AA26" s="8">
        <v>3</v>
      </c>
      <c r="AB26" s="8"/>
      <c r="AC26" s="8">
        <v>1</v>
      </c>
      <c r="AD26" s="8"/>
      <c r="AE26" s="8"/>
      <c r="AF26" s="5">
        <f t="shared" si="2"/>
        <v>4</v>
      </c>
      <c r="AG26" s="8">
        <v>1</v>
      </c>
      <c r="AH26" s="8">
        <v>1</v>
      </c>
      <c r="AI26" s="8"/>
      <c r="AJ26" s="8"/>
      <c r="AK26" s="8"/>
      <c r="AL26" s="8"/>
      <c r="AM26" s="8"/>
      <c r="AN26" s="8"/>
      <c r="AO26" s="5">
        <f t="shared" si="3"/>
        <v>2</v>
      </c>
      <c r="AP26" s="23">
        <f t="shared" si="4"/>
        <v>41545.262833333334</v>
      </c>
      <c r="AQ26" s="24">
        <v>41545.234722222223</v>
      </c>
      <c r="AR26" s="5">
        <f t="shared" si="5"/>
        <v>23</v>
      </c>
      <c r="AS26" s="6">
        <f>AQ26-F26</f>
        <v>0.38888888889050577</v>
      </c>
      <c r="AT26" s="7">
        <v>21</v>
      </c>
      <c r="AU26" s="15"/>
    </row>
    <row r="27" spans="2:47" s="10" customFormat="1" x14ac:dyDescent="0.2">
      <c r="B27" s="40">
        <v>60</v>
      </c>
      <c r="C27" s="11" t="s">
        <v>62</v>
      </c>
      <c r="D27" s="8" t="s">
        <v>63</v>
      </c>
      <c r="E27" s="8" t="s">
        <v>64</v>
      </c>
      <c r="F27" s="12">
        <v>41544.875</v>
      </c>
      <c r="G27" s="8">
        <v>1</v>
      </c>
      <c r="H27" s="8">
        <v>1</v>
      </c>
      <c r="I27" s="8">
        <v>1</v>
      </c>
      <c r="J27" s="8">
        <v>1</v>
      </c>
      <c r="K27" s="8">
        <v>1</v>
      </c>
      <c r="L27" s="8">
        <v>1</v>
      </c>
      <c r="M27" s="8">
        <v>1</v>
      </c>
      <c r="N27" s="8">
        <v>1</v>
      </c>
      <c r="O27" s="8">
        <v>1</v>
      </c>
      <c r="P27" s="8">
        <v>1</v>
      </c>
      <c r="Q27" s="8">
        <v>1</v>
      </c>
      <c r="R27" s="8">
        <f>SUM(G27:Q27)</f>
        <v>11</v>
      </c>
      <c r="S27" s="8">
        <v>1</v>
      </c>
      <c r="T27" s="8">
        <v>1</v>
      </c>
      <c r="U27" s="8">
        <v>1</v>
      </c>
      <c r="V27" s="8">
        <v>1</v>
      </c>
      <c r="W27" s="8">
        <v>1</v>
      </c>
      <c r="X27" s="8">
        <v>1</v>
      </c>
      <c r="Y27" s="8">
        <v>1</v>
      </c>
      <c r="Z27" s="5">
        <f>SUM(S27:Y27)</f>
        <v>7</v>
      </c>
      <c r="AA27" s="8"/>
      <c r="AB27" s="8"/>
      <c r="AC27" s="8">
        <v>1</v>
      </c>
      <c r="AD27" s="8"/>
      <c r="AE27" s="8"/>
      <c r="AF27" s="5">
        <f t="shared" si="2"/>
        <v>1</v>
      </c>
      <c r="AG27" s="8"/>
      <c r="AH27" s="8">
        <v>1</v>
      </c>
      <c r="AI27" s="8">
        <v>2</v>
      </c>
      <c r="AJ27" s="8"/>
      <c r="AK27" s="8"/>
      <c r="AL27" s="8"/>
      <c r="AM27" s="8"/>
      <c r="AN27" s="8"/>
      <c r="AO27" s="5">
        <f t="shared" si="3"/>
        <v>3</v>
      </c>
      <c r="AP27" s="23">
        <f t="shared" si="4"/>
        <v>41545.292000000001</v>
      </c>
      <c r="AQ27" s="24">
        <v>41545.282638888886</v>
      </c>
      <c r="AR27" s="5">
        <f t="shared" si="5"/>
        <v>22</v>
      </c>
      <c r="AS27" s="6">
        <f>AQ27-F27</f>
        <v>0.40763888888614019</v>
      </c>
      <c r="AT27" s="7">
        <v>22</v>
      </c>
      <c r="AU27" s="15"/>
    </row>
    <row r="28" spans="2:47" x14ac:dyDescent="0.2">
      <c r="B28" s="40">
        <v>2</v>
      </c>
      <c r="C28" s="28" t="s">
        <v>109</v>
      </c>
      <c r="D28" s="5" t="s">
        <v>53</v>
      </c>
      <c r="E28" s="5" t="s">
        <v>51</v>
      </c>
      <c r="F28" s="12">
        <v>41544.834722222222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8">
        <f t="shared" si="7"/>
        <v>0</v>
      </c>
      <c r="S28" s="5">
        <v>1</v>
      </c>
      <c r="T28" s="5">
        <v>1</v>
      </c>
      <c r="U28" s="5">
        <v>1</v>
      </c>
      <c r="V28" s="5">
        <v>1</v>
      </c>
      <c r="W28" s="5">
        <v>1</v>
      </c>
      <c r="X28" s="5">
        <v>1</v>
      </c>
      <c r="Y28" s="5">
        <v>1</v>
      </c>
      <c r="Z28" s="5">
        <f t="shared" si="8"/>
        <v>7</v>
      </c>
      <c r="AA28" s="5">
        <v>3</v>
      </c>
      <c r="AB28" s="5">
        <v>1</v>
      </c>
      <c r="AC28" s="5"/>
      <c r="AD28" s="5">
        <v>1</v>
      </c>
      <c r="AE28" s="5"/>
      <c r="AF28" s="5">
        <f t="shared" ref="AF28:AF50" si="10">SUM(AA28:AE28)</f>
        <v>5</v>
      </c>
      <c r="AG28" s="5">
        <v>1</v>
      </c>
      <c r="AH28" s="5">
        <v>1</v>
      </c>
      <c r="AI28" s="5">
        <v>2</v>
      </c>
      <c r="AJ28" s="5">
        <v>1</v>
      </c>
      <c r="AK28" s="5">
        <v>1</v>
      </c>
      <c r="AL28" s="5">
        <v>1</v>
      </c>
      <c r="AM28" s="5">
        <v>1</v>
      </c>
      <c r="AN28" s="5">
        <v>1</v>
      </c>
      <c r="AO28" s="5">
        <f t="shared" ref="AO28:AO50" si="11">SUM(AG28:AN28)</f>
        <v>9</v>
      </c>
      <c r="AP28" s="23">
        <f t="shared" ref="AP28:AP50" si="12">F28+0.417</f>
        <v>41545.251722222223</v>
      </c>
      <c r="AQ28" s="24">
        <v>41545.236805555556</v>
      </c>
      <c r="AR28" s="5">
        <f t="shared" ref="AR28:AR50" si="13">R28+Z28+AF28+AO28</f>
        <v>21</v>
      </c>
      <c r="AS28" s="6">
        <f t="shared" si="9"/>
        <v>0.40208333333430346</v>
      </c>
      <c r="AT28" s="4">
        <v>23</v>
      </c>
      <c r="AU28" s="14"/>
    </row>
    <row r="29" spans="2:47" s="10" customFormat="1" x14ac:dyDescent="0.2">
      <c r="B29" s="40">
        <v>65</v>
      </c>
      <c r="C29" s="38" t="s">
        <v>127</v>
      </c>
      <c r="D29" s="36" t="s">
        <v>71</v>
      </c>
      <c r="E29" s="37" t="s">
        <v>51</v>
      </c>
      <c r="F29" s="12">
        <v>41544.878472222219</v>
      </c>
      <c r="G29" s="8"/>
      <c r="H29" s="8"/>
      <c r="I29" s="8"/>
      <c r="J29" s="8"/>
      <c r="K29" s="8"/>
      <c r="L29" s="8">
        <v>1</v>
      </c>
      <c r="M29" s="8"/>
      <c r="N29" s="8">
        <v>1</v>
      </c>
      <c r="O29" s="8"/>
      <c r="P29" s="8"/>
      <c r="Q29" s="8"/>
      <c r="R29" s="8">
        <f t="shared" ref="R29" si="14">SUM(G29:Q29)</f>
        <v>2</v>
      </c>
      <c r="S29" s="8">
        <v>1</v>
      </c>
      <c r="T29" s="8">
        <v>1</v>
      </c>
      <c r="U29" s="8">
        <v>1</v>
      </c>
      <c r="V29" s="8">
        <v>1</v>
      </c>
      <c r="W29" s="8">
        <v>1</v>
      </c>
      <c r="X29" s="8">
        <v>1</v>
      </c>
      <c r="Y29" s="8">
        <v>1</v>
      </c>
      <c r="Z29" s="5">
        <f>SUM(S29:Y29)</f>
        <v>7</v>
      </c>
      <c r="AA29" s="8">
        <v>3</v>
      </c>
      <c r="AB29" s="8">
        <v>1</v>
      </c>
      <c r="AC29" s="8">
        <v>1</v>
      </c>
      <c r="AD29" s="8">
        <v>1</v>
      </c>
      <c r="AE29" s="8">
        <v>1</v>
      </c>
      <c r="AF29" s="5">
        <f>SUM(AA29:AE29)</f>
        <v>7</v>
      </c>
      <c r="AG29" s="8"/>
      <c r="AH29" s="8"/>
      <c r="AI29" s="8">
        <v>2</v>
      </c>
      <c r="AJ29" s="8">
        <v>1</v>
      </c>
      <c r="AK29" s="8">
        <v>1</v>
      </c>
      <c r="AL29" s="8">
        <v>1</v>
      </c>
      <c r="AM29" s="8"/>
      <c r="AN29" s="8"/>
      <c r="AO29" s="5">
        <f>SUM(AG29:AN29)</f>
        <v>5</v>
      </c>
      <c r="AP29" s="23">
        <f>F29+0.417</f>
        <v>41545.29547222222</v>
      </c>
      <c r="AQ29" s="24">
        <v>41545.288888888892</v>
      </c>
      <c r="AR29" s="5">
        <f>R29+Z29+AF29+AO29</f>
        <v>21</v>
      </c>
      <c r="AS29" s="6">
        <f>AQ29-F29</f>
        <v>0.4104166666729725</v>
      </c>
      <c r="AT29" s="7">
        <v>24</v>
      </c>
      <c r="AU29" s="15"/>
    </row>
    <row r="30" spans="2:47" s="10" customFormat="1" x14ac:dyDescent="0.2">
      <c r="B30" s="40">
        <v>30</v>
      </c>
      <c r="C30" s="11" t="s">
        <v>103</v>
      </c>
      <c r="D30" s="8" t="s">
        <v>104</v>
      </c>
      <c r="E30" s="8" t="s">
        <v>51</v>
      </c>
      <c r="F30" s="12">
        <v>41544.854166666664</v>
      </c>
      <c r="G30" s="8">
        <v>1</v>
      </c>
      <c r="H30" s="8">
        <v>1</v>
      </c>
      <c r="I30" s="8">
        <v>1</v>
      </c>
      <c r="J30" s="8">
        <v>1</v>
      </c>
      <c r="K30" s="8">
        <v>1</v>
      </c>
      <c r="L30" s="8">
        <v>1</v>
      </c>
      <c r="M30" s="8">
        <v>1</v>
      </c>
      <c r="N30" s="8">
        <v>1</v>
      </c>
      <c r="O30" s="8">
        <v>1</v>
      </c>
      <c r="P30" s="8">
        <v>1</v>
      </c>
      <c r="Q30" s="8">
        <v>1</v>
      </c>
      <c r="R30" s="8">
        <f>SUM(G30:Q30)</f>
        <v>11</v>
      </c>
      <c r="S30" s="8">
        <v>1</v>
      </c>
      <c r="T30" s="8">
        <v>1</v>
      </c>
      <c r="U30" s="8">
        <v>1</v>
      </c>
      <c r="V30" s="8">
        <v>1</v>
      </c>
      <c r="W30" s="8">
        <v>1</v>
      </c>
      <c r="X30" s="8">
        <v>1</v>
      </c>
      <c r="Y30" s="8">
        <v>1</v>
      </c>
      <c r="Z30" s="5">
        <f>SUM(S30:Y30)</f>
        <v>7</v>
      </c>
      <c r="AA30" s="8"/>
      <c r="AB30" s="8"/>
      <c r="AC30" s="8">
        <v>1</v>
      </c>
      <c r="AD30" s="8"/>
      <c r="AE30" s="8">
        <v>1</v>
      </c>
      <c r="AF30" s="5">
        <f>SUM(AA30:AE30)</f>
        <v>2</v>
      </c>
      <c r="AG30" s="8"/>
      <c r="AH30" s="8"/>
      <c r="AI30" s="8"/>
      <c r="AJ30" s="8"/>
      <c r="AK30" s="8"/>
      <c r="AL30" s="8"/>
      <c r="AM30" s="8"/>
      <c r="AN30" s="8"/>
      <c r="AO30" s="5">
        <f>SUM(AG30:AN30)</f>
        <v>0</v>
      </c>
      <c r="AP30" s="23">
        <f>F30+0.417</f>
        <v>41545.271166666666</v>
      </c>
      <c r="AQ30" s="24">
        <v>41545.174305555556</v>
      </c>
      <c r="AR30" s="5">
        <f>R30+Z30+AF30+AO30</f>
        <v>20</v>
      </c>
      <c r="AS30" s="6">
        <f>AQ30-F30</f>
        <v>0.32013888889196096</v>
      </c>
      <c r="AT30" s="7">
        <v>25</v>
      </c>
      <c r="AU30" s="15"/>
    </row>
    <row r="31" spans="2:47" s="10" customFormat="1" x14ac:dyDescent="0.2">
      <c r="B31" s="40">
        <v>53</v>
      </c>
      <c r="C31" s="11" t="s">
        <v>101</v>
      </c>
      <c r="D31" s="8" t="s">
        <v>102</v>
      </c>
      <c r="E31" s="8" t="s">
        <v>64</v>
      </c>
      <c r="F31" s="12">
        <v>41544.870138888888</v>
      </c>
      <c r="G31" s="8">
        <v>1</v>
      </c>
      <c r="H31" s="8">
        <v>1</v>
      </c>
      <c r="I31" s="8">
        <v>1</v>
      </c>
      <c r="J31" s="8">
        <v>1</v>
      </c>
      <c r="K31" s="8">
        <v>1</v>
      </c>
      <c r="L31" s="8">
        <v>1</v>
      </c>
      <c r="M31" s="8">
        <v>1</v>
      </c>
      <c r="N31" s="8">
        <v>1</v>
      </c>
      <c r="O31" s="8">
        <v>1</v>
      </c>
      <c r="P31" s="8">
        <v>1</v>
      </c>
      <c r="Q31" s="8">
        <v>1</v>
      </c>
      <c r="R31" s="8">
        <f>SUM(G31:Q31)</f>
        <v>11</v>
      </c>
      <c r="S31" s="8">
        <v>1</v>
      </c>
      <c r="T31" s="8">
        <v>1</v>
      </c>
      <c r="U31" s="8">
        <v>1</v>
      </c>
      <c r="V31" s="8">
        <v>1</v>
      </c>
      <c r="W31" s="8">
        <v>1</v>
      </c>
      <c r="X31" s="8">
        <v>1</v>
      </c>
      <c r="Y31" s="8">
        <v>1</v>
      </c>
      <c r="Z31" s="5">
        <f>SUM(S31:Y31)</f>
        <v>7</v>
      </c>
      <c r="AA31" s="8"/>
      <c r="AB31" s="8"/>
      <c r="AC31" s="8">
        <v>1</v>
      </c>
      <c r="AD31" s="8"/>
      <c r="AE31" s="8">
        <v>1</v>
      </c>
      <c r="AF31" s="5">
        <f>SUM(AA31:AE31)</f>
        <v>2</v>
      </c>
      <c r="AG31" s="8"/>
      <c r="AH31" s="8"/>
      <c r="AI31" s="8"/>
      <c r="AJ31" s="8"/>
      <c r="AK31" s="8"/>
      <c r="AL31" s="8"/>
      <c r="AM31" s="8"/>
      <c r="AN31" s="8"/>
      <c r="AO31" s="5">
        <f>SUM(AG31:AN31)</f>
        <v>0</v>
      </c>
      <c r="AP31" s="23">
        <f>F31+0.417</f>
        <v>41545.287138888889</v>
      </c>
      <c r="AQ31" s="24">
        <v>41545.245138888888</v>
      </c>
      <c r="AR31" s="5">
        <f>R31+Z31+AF31+AO31</f>
        <v>20</v>
      </c>
      <c r="AS31" s="6">
        <f>AQ31-F31</f>
        <v>0.375</v>
      </c>
      <c r="AT31" s="7">
        <v>26</v>
      </c>
      <c r="AU31" s="15"/>
    </row>
    <row r="32" spans="2:47" s="10" customFormat="1" x14ac:dyDescent="0.2">
      <c r="B32" s="40">
        <v>3</v>
      </c>
      <c r="C32" s="11" t="s">
        <v>129</v>
      </c>
      <c r="D32" s="8" t="s">
        <v>130</v>
      </c>
      <c r="E32" s="8" t="s">
        <v>51</v>
      </c>
      <c r="F32" s="12">
        <v>41544.835416666669</v>
      </c>
      <c r="G32" s="8">
        <v>1</v>
      </c>
      <c r="H32" s="8">
        <v>1</v>
      </c>
      <c r="I32" s="8">
        <v>1</v>
      </c>
      <c r="J32" s="8">
        <v>1</v>
      </c>
      <c r="K32" s="8">
        <v>1</v>
      </c>
      <c r="L32" s="8">
        <v>1</v>
      </c>
      <c r="M32" s="8">
        <v>1</v>
      </c>
      <c r="N32" s="8">
        <v>1</v>
      </c>
      <c r="O32" s="8">
        <v>1</v>
      </c>
      <c r="P32" s="8">
        <v>1</v>
      </c>
      <c r="Q32" s="8">
        <v>1</v>
      </c>
      <c r="R32" s="8">
        <f t="shared" si="7"/>
        <v>11</v>
      </c>
      <c r="S32" s="8">
        <v>1</v>
      </c>
      <c r="T32" s="8">
        <v>1</v>
      </c>
      <c r="U32" s="8">
        <v>1</v>
      </c>
      <c r="V32" s="8">
        <v>1</v>
      </c>
      <c r="W32" s="8">
        <v>1</v>
      </c>
      <c r="X32" s="8">
        <v>1</v>
      </c>
      <c r="Y32" s="8">
        <v>1</v>
      </c>
      <c r="Z32" s="5">
        <f t="shared" si="8"/>
        <v>7</v>
      </c>
      <c r="AA32" s="8"/>
      <c r="AB32" s="8"/>
      <c r="AC32" s="8">
        <v>1</v>
      </c>
      <c r="AD32" s="8"/>
      <c r="AE32" s="8">
        <v>1</v>
      </c>
      <c r="AF32" s="5">
        <f t="shared" si="10"/>
        <v>2</v>
      </c>
      <c r="AG32" s="8"/>
      <c r="AH32" s="8"/>
      <c r="AI32" s="8"/>
      <c r="AJ32" s="8"/>
      <c r="AK32" s="8"/>
      <c r="AL32" s="8"/>
      <c r="AM32" s="8"/>
      <c r="AN32" s="8"/>
      <c r="AO32" s="5">
        <f t="shared" si="11"/>
        <v>0</v>
      </c>
      <c r="AP32" s="23">
        <f t="shared" si="12"/>
        <v>41545.25241666667</v>
      </c>
      <c r="AQ32" s="24">
        <v>41545.220833333333</v>
      </c>
      <c r="AR32" s="5">
        <f t="shared" si="13"/>
        <v>20</v>
      </c>
      <c r="AS32" s="6">
        <f t="shared" si="9"/>
        <v>0.38541666666424135</v>
      </c>
      <c r="AT32" s="7">
        <v>27</v>
      </c>
      <c r="AU32" s="15"/>
    </row>
    <row r="33" spans="2:47" s="10" customFormat="1" x14ac:dyDescent="0.2">
      <c r="B33" s="40">
        <v>40</v>
      </c>
      <c r="C33" s="11" t="s">
        <v>61</v>
      </c>
      <c r="D33" s="8" t="s">
        <v>59</v>
      </c>
      <c r="E33" s="8" t="s">
        <v>60</v>
      </c>
      <c r="F33" s="12">
        <v>41544.861111111109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>
        <f t="shared" ref="R33:R45" si="15">SUM(G33:Q33)</f>
        <v>0</v>
      </c>
      <c r="S33" s="8">
        <v>1</v>
      </c>
      <c r="T33" s="8">
        <v>1</v>
      </c>
      <c r="U33" s="8">
        <v>1</v>
      </c>
      <c r="V33" s="8">
        <v>1</v>
      </c>
      <c r="W33" s="8">
        <v>1</v>
      </c>
      <c r="X33" s="8">
        <v>1</v>
      </c>
      <c r="Y33" s="8">
        <v>1</v>
      </c>
      <c r="Z33" s="5">
        <f t="shared" ref="Z33:Z45" si="16">SUM(S33:Y33)</f>
        <v>7</v>
      </c>
      <c r="AA33" s="8">
        <v>3</v>
      </c>
      <c r="AB33" s="8">
        <v>1</v>
      </c>
      <c r="AC33" s="8">
        <v>1</v>
      </c>
      <c r="AD33" s="8"/>
      <c r="AE33" s="8">
        <v>1</v>
      </c>
      <c r="AF33" s="5">
        <f t="shared" ref="AF33:AF45" si="17">SUM(AA33:AE33)</f>
        <v>6</v>
      </c>
      <c r="AG33" s="8">
        <v>1</v>
      </c>
      <c r="AH33" s="8">
        <v>1</v>
      </c>
      <c r="AI33" s="8">
        <v>2</v>
      </c>
      <c r="AJ33" s="8">
        <v>1</v>
      </c>
      <c r="AK33" s="8"/>
      <c r="AL33" s="8"/>
      <c r="AM33" s="8">
        <v>1</v>
      </c>
      <c r="AN33" s="8"/>
      <c r="AO33" s="5">
        <f t="shared" ref="AO33:AO45" si="18">SUM(AG33:AN33)</f>
        <v>6</v>
      </c>
      <c r="AP33" s="23">
        <f t="shared" ref="AP33:AP45" si="19">F33+0.417</f>
        <v>41545.278111111111</v>
      </c>
      <c r="AQ33" s="24">
        <v>41545.204861111109</v>
      </c>
      <c r="AR33" s="5">
        <f t="shared" ref="AR33:AR45" si="20">R33+Z33+AF33+AO33</f>
        <v>19</v>
      </c>
      <c r="AS33" s="6">
        <f t="shared" ref="AS33:AS45" si="21">AQ33-F33</f>
        <v>0.34375</v>
      </c>
      <c r="AT33" s="7">
        <v>28</v>
      </c>
      <c r="AU33" s="15"/>
    </row>
    <row r="34" spans="2:47" s="10" customFormat="1" x14ac:dyDescent="0.2">
      <c r="B34" s="40">
        <v>46</v>
      </c>
      <c r="C34" s="11" t="s">
        <v>121</v>
      </c>
      <c r="D34" s="8" t="s">
        <v>71</v>
      </c>
      <c r="E34" s="8" t="s">
        <v>120</v>
      </c>
      <c r="F34" s="12">
        <v>41544.865277777775</v>
      </c>
      <c r="G34" s="8">
        <v>1</v>
      </c>
      <c r="H34" s="8">
        <v>1</v>
      </c>
      <c r="I34" s="8">
        <v>1</v>
      </c>
      <c r="J34" s="8">
        <v>1</v>
      </c>
      <c r="K34" s="8">
        <v>1</v>
      </c>
      <c r="L34" s="8">
        <v>1</v>
      </c>
      <c r="M34" s="8">
        <v>1</v>
      </c>
      <c r="N34" s="8">
        <v>1</v>
      </c>
      <c r="O34" s="8"/>
      <c r="P34" s="8"/>
      <c r="Q34" s="8"/>
      <c r="R34" s="8">
        <f t="shared" si="15"/>
        <v>8</v>
      </c>
      <c r="S34" s="8">
        <v>1</v>
      </c>
      <c r="T34" s="8">
        <v>1</v>
      </c>
      <c r="U34" s="8">
        <v>1</v>
      </c>
      <c r="V34" s="8">
        <v>1</v>
      </c>
      <c r="W34" s="8">
        <v>1</v>
      </c>
      <c r="X34" s="8">
        <v>1</v>
      </c>
      <c r="Y34" s="8">
        <v>1</v>
      </c>
      <c r="Z34" s="5">
        <f t="shared" si="16"/>
        <v>7</v>
      </c>
      <c r="AA34" s="8"/>
      <c r="AB34" s="8">
        <v>1</v>
      </c>
      <c r="AC34" s="8">
        <v>1</v>
      </c>
      <c r="AD34" s="8"/>
      <c r="AE34" s="8">
        <v>1</v>
      </c>
      <c r="AF34" s="5">
        <f t="shared" si="17"/>
        <v>3</v>
      </c>
      <c r="AG34" s="8">
        <v>1</v>
      </c>
      <c r="AH34" s="8"/>
      <c r="AI34" s="8"/>
      <c r="AJ34" s="8"/>
      <c r="AK34" s="8"/>
      <c r="AL34" s="8"/>
      <c r="AM34" s="8"/>
      <c r="AN34" s="8"/>
      <c r="AO34" s="5">
        <f t="shared" si="18"/>
        <v>1</v>
      </c>
      <c r="AP34" s="23">
        <f t="shared" si="19"/>
        <v>41545.282277777776</v>
      </c>
      <c r="AQ34" s="24">
        <v>41545.270833333336</v>
      </c>
      <c r="AR34" s="5">
        <f t="shared" si="20"/>
        <v>19</v>
      </c>
      <c r="AS34" s="6">
        <f t="shared" si="21"/>
        <v>0.40555555556056788</v>
      </c>
      <c r="AT34" s="7">
        <v>29</v>
      </c>
      <c r="AU34" s="15"/>
    </row>
    <row r="35" spans="2:47" s="10" customFormat="1" x14ac:dyDescent="0.2">
      <c r="B35" s="40">
        <v>57</v>
      </c>
      <c r="C35" s="11" t="s">
        <v>99</v>
      </c>
      <c r="D35" s="8" t="s">
        <v>100</v>
      </c>
      <c r="E35" s="8" t="s">
        <v>64</v>
      </c>
      <c r="F35" s="12">
        <v>41544.872916666667</v>
      </c>
      <c r="G35" s="8">
        <v>1</v>
      </c>
      <c r="H35" s="8">
        <v>1</v>
      </c>
      <c r="I35" s="8">
        <v>1</v>
      </c>
      <c r="J35" s="8">
        <v>1</v>
      </c>
      <c r="K35" s="8">
        <v>1</v>
      </c>
      <c r="L35" s="8">
        <v>1</v>
      </c>
      <c r="M35" s="8">
        <v>1</v>
      </c>
      <c r="N35" s="8">
        <v>1</v>
      </c>
      <c r="O35" s="8"/>
      <c r="P35" s="8"/>
      <c r="Q35" s="8"/>
      <c r="R35" s="8">
        <f t="shared" si="15"/>
        <v>8</v>
      </c>
      <c r="S35" s="8">
        <v>1</v>
      </c>
      <c r="T35" s="8">
        <v>1</v>
      </c>
      <c r="U35" s="8">
        <v>1</v>
      </c>
      <c r="V35" s="8">
        <v>1</v>
      </c>
      <c r="W35" s="8">
        <v>1</v>
      </c>
      <c r="X35" s="8">
        <v>1</v>
      </c>
      <c r="Y35" s="8">
        <v>1</v>
      </c>
      <c r="Z35" s="5">
        <f t="shared" si="16"/>
        <v>7</v>
      </c>
      <c r="AA35" s="8"/>
      <c r="AB35" s="8"/>
      <c r="AC35" s="8">
        <v>1</v>
      </c>
      <c r="AD35" s="8">
        <v>1</v>
      </c>
      <c r="AE35" s="8">
        <v>1</v>
      </c>
      <c r="AF35" s="5">
        <f t="shared" si="17"/>
        <v>3</v>
      </c>
      <c r="AG35" s="8"/>
      <c r="AH35" s="8"/>
      <c r="AI35" s="8"/>
      <c r="AJ35" s="8"/>
      <c r="AK35" s="8"/>
      <c r="AL35" s="8"/>
      <c r="AM35" s="8"/>
      <c r="AN35" s="8"/>
      <c r="AO35" s="5">
        <f t="shared" si="18"/>
        <v>0</v>
      </c>
      <c r="AP35" s="23">
        <f t="shared" si="19"/>
        <v>41545.289916666668</v>
      </c>
      <c r="AQ35" s="24">
        <v>41545.275000000001</v>
      </c>
      <c r="AR35" s="5">
        <f t="shared" si="20"/>
        <v>18</v>
      </c>
      <c r="AS35" s="6">
        <f t="shared" si="21"/>
        <v>0.40208333333430346</v>
      </c>
      <c r="AT35" s="7">
        <v>30</v>
      </c>
      <c r="AU35" s="15"/>
    </row>
    <row r="36" spans="2:47" s="10" customFormat="1" x14ac:dyDescent="0.2">
      <c r="B36" s="40">
        <v>8</v>
      </c>
      <c r="C36" s="11" t="s">
        <v>78</v>
      </c>
      <c r="D36" s="8" t="s">
        <v>75</v>
      </c>
      <c r="E36" s="8" t="s">
        <v>51</v>
      </c>
      <c r="F36" s="12">
        <v>41544.838888888888</v>
      </c>
      <c r="G36" s="8">
        <v>1</v>
      </c>
      <c r="H36" s="8">
        <v>1</v>
      </c>
      <c r="I36" s="8">
        <v>1</v>
      </c>
      <c r="J36" s="8">
        <v>1</v>
      </c>
      <c r="K36" s="8">
        <v>1</v>
      </c>
      <c r="L36" s="8">
        <v>1</v>
      </c>
      <c r="M36" s="8">
        <v>1</v>
      </c>
      <c r="N36" s="8">
        <v>1</v>
      </c>
      <c r="O36" s="8"/>
      <c r="P36" s="8"/>
      <c r="Q36" s="8"/>
      <c r="R36" s="8">
        <f t="shared" si="15"/>
        <v>8</v>
      </c>
      <c r="S36" s="8">
        <v>1</v>
      </c>
      <c r="T36" s="8">
        <v>1</v>
      </c>
      <c r="U36" s="8">
        <v>1</v>
      </c>
      <c r="V36" s="8">
        <v>1</v>
      </c>
      <c r="W36" s="8">
        <v>1</v>
      </c>
      <c r="X36" s="8">
        <v>1</v>
      </c>
      <c r="Y36" s="8">
        <v>1</v>
      </c>
      <c r="Z36" s="5">
        <f t="shared" si="16"/>
        <v>7</v>
      </c>
      <c r="AA36" s="8"/>
      <c r="AB36" s="8"/>
      <c r="AC36" s="8">
        <v>1</v>
      </c>
      <c r="AD36" s="8"/>
      <c r="AE36" s="8"/>
      <c r="AF36" s="5">
        <f t="shared" si="17"/>
        <v>1</v>
      </c>
      <c r="AG36" s="8">
        <v>1</v>
      </c>
      <c r="AH36" s="8"/>
      <c r="AI36" s="8"/>
      <c r="AJ36" s="8"/>
      <c r="AK36" s="8"/>
      <c r="AL36" s="8"/>
      <c r="AM36" s="8"/>
      <c r="AN36" s="8"/>
      <c r="AO36" s="5">
        <f t="shared" si="18"/>
        <v>1</v>
      </c>
      <c r="AP36" s="23">
        <f t="shared" si="19"/>
        <v>41545.255888888889</v>
      </c>
      <c r="AQ36" s="24">
        <v>41545.192361111112</v>
      </c>
      <c r="AR36" s="5">
        <f t="shared" si="20"/>
        <v>17</v>
      </c>
      <c r="AS36" s="6">
        <f t="shared" si="21"/>
        <v>0.35347222222480923</v>
      </c>
      <c r="AT36" s="7">
        <v>31</v>
      </c>
      <c r="AU36" s="15"/>
    </row>
    <row r="37" spans="2:47" s="10" customFormat="1" x14ac:dyDescent="0.2">
      <c r="B37" s="40">
        <v>52</v>
      </c>
      <c r="C37" s="11" t="s">
        <v>112</v>
      </c>
      <c r="D37" s="8" t="s">
        <v>113</v>
      </c>
      <c r="E37" s="8" t="s">
        <v>51</v>
      </c>
      <c r="F37" s="12">
        <v>41544.869444444441</v>
      </c>
      <c r="G37" s="8">
        <v>1</v>
      </c>
      <c r="H37" s="8">
        <v>1</v>
      </c>
      <c r="I37" s="8">
        <v>1</v>
      </c>
      <c r="J37" s="8">
        <v>1</v>
      </c>
      <c r="K37" s="8"/>
      <c r="L37" s="8">
        <v>1</v>
      </c>
      <c r="M37" s="8">
        <v>1</v>
      </c>
      <c r="N37" s="8">
        <v>1</v>
      </c>
      <c r="O37" s="8">
        <v>1</v>
      </c>
      <c r="P37" s="8">
        <v>1</v>
      </c>
      <c r="Q37" s="8">
        <v>1</v>
      </c>
      <c r="R37" s="8">
        <f t="shared" si="15"/>
        <v>10</v>
      </c>
      <c r="S37" s="8">
        <v>1</v>
      </c>
      <c r="T37" s="8">
        <v>1</v>
      </c>
      <c r="U37" s="8">
        <v>1</v>
      </c>
      <c r="V37" s="8">
        <v>1</v>
      </c>
      <c r="W37" s="8">
        <v>1</v>
      </c>
      <c r="X37" s="8">
        <v>1</v>
      </c>
      <c r="Y37" s="8">
        <v>1</v>
      </c>
      <c r="Z37" s="5">
        <f t="shared" si="16"/>
        <v>7</v>
      </c>
      <c r="AA37" s="8"/>
      <c r="AB37" s="8"/>
      <c r="AC37" s="8"/>
      <c r="AD37" s="8"/>
      <c r="AE37" s="8"/>
      <c r="AF37" s="5">
        <f t="shared" si="17"/>
        <v>0</v>
      </c>
      <c r="AG37" s="8"/>
      <c r="AH37" s="8"/>
      <c r="AI37" s="8"/>
      <c r="AJ37" s="8"/>
      <c r="AK37" s="8"/>
      <c r="AL37" s="8"/>
      <c r="AM37" s="8"/>
      <c r="AN37" s="8"/>
      <c r="AO37" s="5">
        <f t="shared" si="18"/>
        <v>0</v>
      </c>
      <c r="AP37" s="23">
        <f t="shared" si="19"/>
        <v>41545.286444444442</v>
      </c>
      <c r="AQ37" s="24">
        <v>41545.232638888891</v>
      </c>
      <c r="AR37" s="5">
        <f t="shared" si="20"/>
        <v>17</v>
      </c>
      <c r="AS37" s="6">
        <f t="shared" si="21"/>
        <v>0.36319444444961846</v>
      </c>
      <c r="AT37" s="7">
        <v>32</v>
      </c>
      <c r="AU37" s="15"/>
    </row>
    <row r="38" spans="2:47" s="10" customFormat="1" x14ac:dyDescent="0.2">
      <c r="B38" s="40">
        <v>34</v>
      </c>
      <c r="C38" s="11" t="s">
        <v>67</v>
      </c>
      <c r="D38" s="8" t="s">
        <v>68</v>
      </c>
      <c r="E38" s="8" t="s">
        <v>69</v>
      </c>
      <c r="F38" s="12">
        <v>41544.856944444444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>
        <f t="shared" si="15"/>
        <v>0</v>
      </c>
      <c r="S38" s="8">
        <v>1</v>
      </c>
      <c r="T38" s="8">
        <v>1</v>
      </c>
      <c r="U38" s="8">
        <v>1</v>
      </c>
      <c r="V38" s="8">
        <v>1</v>
      </c>
      <c r="W38" s="8">
        <v>1</v>
      </c>
      <c r="X38" s="8">
        <v>1</v>
      </c>
      <c r="Y38" s="8">
        <v>1</v>
      </c>
      <c r="Z38" s="5">
        <f t="shared" si="16"/>
        <v>7</v>
      </c>
      <c r="AA38" s="8"/>
      <c r="AB38" s="8">
        <v>1</v>
      </c>
      <c r="AC38" s="8">
        <v>1</v>
      </c>
      <c r="AD38" s="8">
        <v>1</v>
      </c>
      <c r="AE38" s="8">
        <v>1</v>
      </c>
      <c r="AF38" s="5">
        <f t="shared" si="17"/>
        <v>4</v>
      </c>
      <c r="AG38" s="8">
        <v>1</v>
      </c>
      <c r="AH38" s="8">
        <v>1</v>
      </c>
      <c r="AI38" s="8">
        <v>2</v>
      </c>
      <c r="AJ38" s="8">
        <v>1</v>
      </c>
      <c r="AK38" s="8">
        <v>1</v>
      </c>
      <c r="AL38" s="8"/>
      <c r="AM38" s="8"/>
      <c r="AN38" s="8"/>
      <c r="AO38" s="5">
        <f t="shared" si="18"/>
        <v>6</v>
      </c>
      <c r="AP38" s="23">
        <f t="shared" si="19"/>
        <v>41545.273944444445</v>
      </c>
      <c r="AQ38" s="24">
        <v>41545.26666666667</v>
      </c>
      <c r="AR38" s="5">
        <f t="shared" si="20"/>
        <v>17</v>
      </c>
      <c r="AS38" s="6">
        <f t="shared" si="21"/>
        <v>0.40972222222626442</v>
      </c>
      <c r="AT38" s="7">
        <v>33</v>
      </c>
      <c r="AU38" s="15"/>
    </row>
    <row r="39" spans="2:47" s="10" customFormat="1" x14ac:dyDescent="0.2">
      <c r="B39" s="40">
        <v>25</v>
      </c>
      <c r="C39" s="11" t="s">
        <v>96</v>
      </c>
      <c r="D39" s="8" t="s">
        <v>97</v>
      </c>
      <c r="E39" s="8" t="s">
        <v>51</v>
      </c>
      <c r="F39" s="12">
        <v>41544.850694444445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>
        <f t="shared" si="15"/>
        <v>0</v>
      </c>
      <c r="S39" s="8">
        <v>1</v>
      </c>
      <c r="T39" s="8">
        <v>1</v>
      </c>
      <c r="U39" s="8">
        <v>1</v>
      </c>
      <c r="V39" s="8">
        <v>1</v>
      </c>
      <c r="W39" s="8">
        <v>1</v>
      </c>
      <c r="X39" s="8">
        <v>1</v>
      </c>
      <c r="Y39" s="8">
        <v>1</v>
      </c>
      <c r="Z39" s="5">
        <f t="shared" si="16"/>
        <v>7</v>
      </c>
      <c r="AA39" s="8"/>
      <c r="AB39" s="8">
        <v>1</v>
      </c>
      <c r="AC39" s="8"/>
      <c r="AD39" s="8"/>
      <c r="AE39" s="8"/>
      <c r="AF39" s="5">
        <f t="shared" si="17"/>
        <v>1</v>
      </c>
      <c r="AG39" s="8">
        <v>1</v>
      </c>
      <c r="AH39" s="8">
        <v>1</v>
      </c>
      <c r="AI39" s="8">
        <v>2</v>
      </c>
      <c r="AJ39" s="8">
        <v>1</v>
      </c>
      <c r="AK39" s="8">
        <v>1</v>
      </c>
      <c r="AL39" s="8">
        <v>1</v>
      </c>
      <c r="AM39" s="8"/>
      <c r="AN39" s="8"/>
      <c r="AO39" s="5">
        <f t="shared" si="18"/>
        <v>7</v>
      </c>
      <c r="AP39" s="23">
        <f t="shared" si="19"/>
        <v>41545.267694444447</v>
      </c>
      <c r="AQ39" s="24">
        <v>41545.211111111108</v>
      </c>
      <c r="AR39" s="5">
        <f t="shared" si="20"/>
        <v>15</v>
      </c>
      <c r="AS39" s="6">
        <f t="shared" si="21"/>
        <v>0.36041666666278616</v>
      </c>
      <c r="AT39" s="7">
        <v>34</v>
      </c>
      <c r="AU39" s="15"/>
    </row>
    <row r="40" spans="2:47" s="10" customFormat="1" x14ac:dyDescent="0.2">
      <c r="B40" s="40">
        <v>48</v>
      </c>
      <c r="C40" s="11" t="s">
        <v>135</v>
      </c>
      <c r="D40" s="8" t="s">
        <v>59</v>
      </c>
      <c r="E40" s="8" t="s">
        <v>51</v>
      </c>
      <c r="F40" s="12">
        <v>41544.866666666669</v>
      </c>
      <c r="G40" s="8">
        <v>1</v>
      </c>
      <c r="H40" s="8">
        <v>1</v>
      </c>
      <c r="I40" s="8">
        <v>1</v>
      </c>
      <c r="J40" s="8">
        <v>1</v>
      </c>
      <c r="K40" s="8">
        <v>1</v>
      </c>
      <c r="L40" s="8">
        <v>1</v>
      </c>
      <c r="M40" s="8">
        <v>1</v>
      </c>
      <c r="N40" s="8">
        <v>1</v>
      </c>
      <c r="O40" s="8"/>
      <c r="P40" s="8"/>
      <c r="Q40" s="8"/>
      <c r="R40" s="8">
        <f t="shared" si="15"/>
        <v>8</v>
      </c>
      <c r="S40" s="8">
        <v>1</v>
      </c>
      <c r="T40" s="8">
        <v>1</v>
      </c>
      <c r="U40" s="8">
        <v>1</v>
      </c>
      <c r="V40" s="8">
        <v>1</v>
      </c>
      <c r="W40" s="8">
        <v>1</v>
      </c>
      <c r="X40" s="8">
        <v>1</v>
      </c>
      <c r="Y40" s="8">
        <v>1</v>
      </c>
      <c r="Z40" s="5">
        <f t="shared" si="16"/>
        <v>7</v>
      </c>
      <c r="AA40" s="8"/>
      <c r="AB40" s="8"/>
      <c r="AC40" s="8"/>
      <c r="AD40" s="8"/>
      <c r="AE40" s="8"/>
      <c r="AF40" s="5">
        <f t="shared" si="17"/>
        <v>0</v>
      </c>
      <c r="AG40" s="8"/>
      <c r="AH40" s="8"/>
      <c r="AI40" s="8"/>
      <c r="AJ40" s="8"/>
      <c r="AK40" s="8"/>
      <c r="AL40" s="8"/>
      <c r="AM40" s="8"/>
      <c r="AN40" s="8"/>
      <c r="AO40" s="5">
        <f t="shared" si="18"/>
        <v>0</v>
      </c>
      <c r="AP40" s="23">
        <f t="shared" si="19"/>
        <v>41545.28366666667</v>
      </c>
      <c r="AQ40" s="24">
        <v>41545.23541666667</v>
      </c>
      <c r="AR40" s="5">
        <f t="shared" si="20"/>
        <v>15</v>
      </c>
      <c r="AS40" s="6">
        <f t="shared" si="21"/>
        <v>0.36875000000145519</v>
      </c>
      <c r="AT40" s="7">
        <v>35</v>
      </c>
      <c r="AU40" s="15"/>
    </row>
    <row r="41" spans="2:47" s="10" customFormat="1" x14ac:dyDescent="0.2">
      <c r="B41" s="40">
        <v>35</v>
      </c>
      <c r="C41" s="39" t="s">
        <v>83</v>
      </c>
      <c r="D41" s="35" t="s">
        <v>53</v>
      </c>
      <c r="E41" s="35" t="s">
        <v>84</v>
      </c>
      <c r="F41" s="12">
        <v>41544.857638888891</v>
      </c>
      <c r="G41" s="8">
        <v>1</v>
      </c>
      <c r="H41" s="8">
        <v>1</v>
      </c>
      <c r="I41" s="8"/>
      <c r="J41" s="8"/>
      <c r="K41" s="8"/>
      <c r="L41" s="8"/>
      <c r="M41" s="8"/>
      <c r="N41" s="8"/>
      <c r="O41" s="8"/>
      <c r="P41" s="8"/>
      <c r="Q41" s="8"/>
      <c r="R41" s="8">
        <f t="shared" si="15"/>
        <v>2</v>
      </c>
      <c r="S41" s="8">
        <v>1</v>
      </c>
      <c r="T41" s="8">
        <v>1</v>
      </c>
      <c r="U41" s="8">
        <v>1</v>
      </c>
      <c r="V41" s="8">
        <v>1</v>
      </c>
      <c r="W41" s="8">
        <v>1</v>
      </c>
      <c r="X41" s="8">
        <v>1</v>
      </c>
      <c r="Y41" s="8">
        <v>1</v>
      </c>
      <c r="Z41" s="5">
        <f t="shared" si="16"/>
        <v>7</v>
      </c>
      <c r="AA41" s="8"/>
      <c r="AB41" s="8">
        <v>1</v>
      </c>
      <c r="AC41" s="8"/>
      <c r="AD41" s="8"/>
      <c r="AE41" s="8"/>
      <c r="AF41" s="5">
        <f t="shared" si="17"/>
        <v>1</v>
      </c>
      <c r="AG41" s="8">
        <v>1</v>
      </c>
      <c r="AH41" s="8"/>
      <c r="AI41" s="8"/>
      <c r="AJ41" s="8"/>
      <c r="AK41" s="8">
        <v>1</v>
      </c>
      <c r="AL41" s="8">
        <v>1</v>
      </c>
      <c r="AM41" s="8">
        <v>1</v>
      </c>
      <c r="AN41" s="8"/>
      <c r="AO41" s="5">
        <f t="shared" si="18"/>
        <v>4</v>
      </c>
      <c r="AP41" s="23">
        <f t="shared" si="19"/>
        <v>41545.274638888892</v>
      </c>
      <c r="AQ41" s="24">
        <v>41545.243055555555</v>
      </c>
      <c r="AR41" s="5">
        <f t="shared" si="20"/>
        <v>14</v>
      </c>
      <c r="AS41" s="6">
        <f t="shared" si="21"/>
        <v>0.38541666666424135</v>
      </c>
      <c r="AT41" s="7">
        <v>36</v>
      </c>
      <c r="AU41" s="15"/>
    </row>
    <row r="42" spans="2:47" s="10" customFormat="1" x14ac:dyDescent="0.2">
      <c r="B42" s="40">
        <v>15</v>
      </c>
      <c r="C42" s="11" t="s">
        <v>56</v>
      </c>
      <c r="D42" s="8" t="s">
        <v>57</v>
      </c>
      <c r="E42" s="8" t="s">
        <v>51</v>
      </c>
      <c r="F42" s="12">
        <v>41544.84375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>
        <f t="shared" si="15"/>
        <v>0</v>
      </c>
      <c r="S42" s="8">
        <v>1</v>
      </c>
      <c r="T42" s="8">
        <v>1</v>
      </c>
      <c r="U42" s="8">
        <v>1</v>
      </c>
      <c r="V42" s="8">
        <v>1</v>
      </c>
      <c r="W42" s="8">
        <v>1</v>
      </c>
      <c r="X42" s="8">
        <v>1</v>
      </c>
      <c r="Y42" s="8">
        <v>1</v>
      </c>
      <c r="Z42" s="5">
        <f t="shared" si="16"/>
        <v>7</v>
      </c>
      <c r="AA42" s="8">
        <v>3</v>
      </c>
      <c r="AB42" s="8"/>
      <c r="AC42" s="8"/>
      <c r="AD42" s="8"/>
      <c r="AE42" s="8"/>
      <c r="AF42" s="5">
        <f t="shared" si="17"/>
        <v>3</v>
      </c>
      <c r="AG42" s="8">
        <v>1</v>
      </c>
      <c r="AH42" s="8"/>
      <c r="AI42" s="8"/>
      <c r="AJ42" s="8"/>
      <c r="AK42" s="8"/>
      <c r="AL42" s="8"/>
      <c r="AM42" s="8"/>
      <c r="AN42" s="8"/>
      <c r="AO42" s="5">
        <f t="shared" si="18"/>
        <v>1</v>
      </c>
      <c r="AP42" s="23">
        <f t="shared" si="19"/>
        <v>41545.260750000001</v>
      </c>
      <c r="AQ42" s="24">
        <v>41545.241666666669</v>
      </c>
      <c r="AR42" s="5">
        <f t="shared" si="20"/>
        <v>11</v>
      </c>
      <c r="AS42" s="6">
        <f t="shared" si="21"/>
        <v>0.39791666666860692</v>
      </c>
      <c r="AT42" s="7">
        <v>37</v>
      </c>
      <c r="AU42" s="15"/>
    </row>
    <row r="43" spans="2:47" s="10" customFormat="1" x14ac:dyDescent="0.2">
      <c r="B43" s="40">
        <v>42</v>
      </c>
      <c r="C43" s="11" t="s">
        <v>131</v>
      </c>
      <c r="D43" s="8" t="s">
        <v>73</v>
      </c>
      <c r="E43" s="8" t="s">
        <v>51</v>
      </c>
      <c r="F43" s="12">
        <v>41544.862500000003</v>
      </c>
      <c r="G43" s="8">
        <v>1</v>
      </c>
      <c r="H43" s="8">
        <v>1</v>
      </c>
      <c r="I43" s="8">
        <v>1</v>
      </c>
      <c r="J43" s="8"/>
      <c r="K43" s="8"/>
      <c r="L43" s="8"/>
      <c r="M43" s="8"/>
      <c r="N43" s="8"/>
      <c r="O43" s="8"/>
      <c r="P43" s="8"/>
      <c r="Q43" s="8"/>
      <c r="R43" s="8">
        <f t="shared" si="15"/>
        <v>3</v>
      </c>
      <c r="S43" s="8">
        <v>1</v>
      </c>
      <c r="T43" s="8">
        <v>1</v>
      </c>
      <c r="U43" s="8">
        <v>1</v>
      </c>
      <c r="V43" s="8">
        <v>1</v>
      </c>
      <c r="W43" s="8">
        <v>1</v>
      </c>
      <c r="X43" s="8">
        <v>1</v>
      </c>
      <c r="Y43" s="8">
        <v>1</v>
      </c>
      <c r="Z43" s="5">
        <f t="shared" si="16"/>
        <v>7</v>
      </c>
      <c r="AA43" s="8"/>
      <c r="AB43" s="8"/>
      <c r="AC43" s="8"/>
      <c r="AD43" s="8"/>
      <c r="AE43" s="8"/>
      <c r="AF43" s="5">
        <f t="shared" si="17"/>
        <v>0</v>
      </c>
      <c r="AG43" s="8"/>
      <c r="AH43" s="8"/>
      <c r="AI43" s="8"/>
      <c r="AJ43" s="8"/>
      <c r="AK43" s="8"/>
      <c r="AL43" s="8"/>
      <c r="AM43" s="8"/>
      <c r="AN43" s="8"/>
      <c r="AO43" s="5">
        <f t="shared" si="18"/>
        <v>0</v>
      </c>
      <c r="AP43" s="23">
        <f t="shared" si="19"/>
        <v>41545.279500000004</v>
      </c>
      <c r="AQ43" s="24">
        <v>41545.216666666667</v>
      </c>
      <c r="AR43" s="5">
        <f t="shared" si="20"/>
        <v>10</v>
      </c>
      <c r="AS43" s="6">
        <f t="shared" si="21"/>
        <v>0.35416666666424135</v>
      </c>
      <c r="AT43" s="7">
        <v>38</v>
      </c>
      <c r="AU43" s="15"/>
    </row>
    <row r="44" spans="2:47" s="10" customFormat="1" x14ac:dyDescent="0.2">
      <c r="B44" s="40">
        <v>54</v>
      </c>
      <c r="C44" s="11" t="s">
        <v>149</v>
      </c>
      <c r="D44" s="8" t="s">
        <v>50</v>
      </c>
      <c r="E44" s="8" t="s">
        <v>64</v>
      </c>
      <c r="F44" s="12">
        <v>41544.870833333334</v>
      </c>
      <c r="G44" s="8">
        <v>1</v>
      </c>
      <c r="H44" s="8">
        <v>1</v>
      </c>
      <c r="I44" s="8">
        <v>1</v>
      </c>
      <c r="J44" s="8"/>
      <c r="K44" s="8"/>
      <c r="L44" s="8"/>
      <c r="M44" s="8"/>
      <c r="N44" s="8"/>
      <c r="O44" s="8"/>
      <c r="P44" s="8"/>
      <c r="Q44" s="8"/>
      <c r="R44" s="8">
        <f t="shared" si="15"/>
        <v>3</v>
      </c>
      <c r="S44" s="8">
        <v>1</v>
      </c>
      <c r="T44" s="8">
        <v>1</v>
      </c>
      <c r="U44" s="8">
        <v>1</v>
      </c>
      <c r="V44" s="8">
        <v>1</v>
      </c>
      <c r="W44" s="8">
        <v>1</v>
      </c>
      <c r="X44" s="8">
        <v>1</v>
      </c>
      <c r="Y44" s="8">
        <v>1</v>
      </c>
      <c r="Z44" s="5">
        <f t="shared" si="16"/>
        <v>7</v>
      </c>
      <c r="AA44" s="8"/>
      <c r="AB44" s="8"/>
      <c r="AC44" s="8"/>
      <c r="AD44" s="8"/>
      <c r="AE44" s="8"/>
      <c r="AF44" s="5">
        <f t="shared" si="17"/>
        <v>0</v>
      </c>
      <c r="AG44" s="8"/>
      <c r="AH44" s="8"/>
      <c r="AI44" s="8"/>
      <c r="AJ44" s="8"/>
      <c r="AK44" s="8"/>
      <c r="AL44" s="8"/>
      <c r="AM44" s="8"/>
      <c r="AN44" s="8"/>
      <c r="AO44" s="5">
        <f t="shared" si="18"/>
        <v>0</v>
      </c>
      <c r="AP44" s="23">
        <f t="shared" si="19"/>
        <v>41545.287833333336</v>
      </c>
      <c r="AQ44" s="24">
        <v>41545.227083333331</v>
      </c>
      <c r="AR44" s="5">
        <f t="shared" si="20"/>
        <v>10</v>
      </c>
      <c r="AS44" s="6">
        <f t="shared" si="21"/>
        <v>0.35624999999708962</v>
      </c>
      <c r="AT44" s="7">
        <v>39</v>
      </c>
      <c r="AU44" s="15"/>
    </row>
    <row r="45" spans="2:47" s="10" customFormat="1" x14ac:dyDescent="0.2">
      <c r="B45" s="40">
        <v>51</v>
      </c>
      <c r="C45" s="11" t="s">
        <v>98</v>
      </c>
      <c r="D45" s="8" t="s">
        <v>73</v>
      </c>
      <c r="E45" s="8" t="s">
        <v>64</v>
      </c>
      <c r="F45" s="12">
        <v>41544.868750000001</v>
      </c>
      <c r="G45" s="8">
        <v>1</v>
      </c>
      <c r="H45" s="8">
        <v>1</v>
      </c>
      <c r="I45" s="8"/>
      <c r="J45" s="8">
        <v>1</v>
      </c>
      <c r="K45" s="8"/>
      <c r="L45" s="8"/>
      <c r="M45" s="8"/>
      <c r="N45" s="8"/>
      <c r="O45" s="8"/>
      <c r="P45" s="8"/>
      <c r="Q45" s="8"/>
      <c r="R45" s="8">
        <f t="shared" si="15"/>
        <v>3</v>
      </c>
      <c r="S45" s="8">
        <v>1</v>
      </c>
      <c r="T45" s="8">
        <v>1</v>
      </c>
      <c r="U45" s="8">
        <v>1</v>
      </c>
      <c r="V45" s="8">
        <v>1</v>
      </c>
      <c r="W45" s="8">
        <v>1</v>
      </c>
      <c r="X45" s="8">
        <v>1</v>
      </c>
      <c r="Y45" s="8">
        <v>1</v>
      </c>
      <c r="Z45" s="5">
        <f t="shared" si="16"/>
        <v>7</v>
      </c>
      <c r="AA45" s="8"/>
      <c r="AB45" s="8"/>
      <c r="AC45" s="8"/>
      <c r="AD45" s="8"/>
      <c r="AE45" s="8"/>
      <c r="AF45" s="5">
        <f t="shared" si="17"/>
        <v>0</v>
      </c>
      <c r="AG45" s="8"/>
      <c r="AH45" s="8"/>
      <c r="AI45" s="8"/>
      <c r="AJ45" s="8"/>
      <c r="AK45" s="8"/>
      <c r="AL45" s="8"/>
      <c r="AM45" s="8"/>
      <c r="AN45" s="8"/>
      <c r="AO45" s="5">
        <f t="shared" si="18"/>
        <v>0</v>
      </c>
      <c r="AP45" s="23">
        <f t="shared" si="19"/>
        <v>41545.285750000003</v>
      </c>
      <c r="AQ45" s="24">
        <v>41545.262499999997</v>
      </c>
      <c r="AR45" s="5">
        <f t="shared" si="20"/>
        <v>10</v>
      </c>
      <c r="AS45" s="6">
        <f t="shared" si="21"/>
        <v>0.39374999999563443</v>
      </c>
      <c r="AT45" s="7">
        <v>40</v>
      </c>
      <c r="AU45" s="15"/>
    </row>
    <row r="46" spans="2:47" x14ac:dyDescent="0.2">
      <c r="B46" s="40">
        <v>6</v>
      </c>
      <c r="C46" s="28" t="s">
        <v>126</v>
      </c>
      <c r="D46" s="5" t="s">
        <v>75</v>
      </c>
      <c r="E46" s="5" t="s">
        <v>125</v>
      </c>
      <c r="F46" s="12">
        <v>41544.837500000001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8">
        <f t="shared" si="7"/>
        <v>0</v>
      </c>
      <c r="S46" s="5">
        <v>1</v>
      </c>
      <c r="T46" s="5">
        <v>1</v>
      </c>
      <c r="U46" s="5">
        <v>1</v>
      </c>
      <c r="V46" s="5">
        <v>1</v>
      </c>
      <c r="W46" s="5">
        <v>1</v>
      </c>
      <c r="X46" s="5">
        <v>1</v>
      </c>
      <c r="Y46" s="5">
        <v>1</v>
      </c>
      <c r="Z46" s="5">
        <f t="shared" si="8"/>
        <v>7</v>
      </c>
      <c r="AA46" s="5"/>
      <c r="AB46" s="5"/>
      <c r="AC46" s="5">
        <v>1</v>
      </c>
      <c r="AD46" s="5"/>
      <c r="AE46" s="5">
        <v>1</v>
      </c>
      <c r="AF46" s="5">
        <f t="shared" si="10"/>
        <v>2</v>
      </c>
      <c r="AG46" s="5"/>
      <c r="AH46" s="5"/>
      <c r="AI46" s="5"/>
      <c r="AJ46" s="5"/>
      <c r="AK46" s="5"/>
      <c r="AL46" s="5"/>
      <c r="AM46" s="5"/>
      <c r="AN46" s="5"/>
      <c r="AO46" s="5">
        <f t="shared" si="11"/>
        <v>0</v>
      </c>
      <c r="AP46" s="23">
        <f t="shared" si="12"/>
        <v>41545.254500000003</v>
      </c>
      <c r="AQ46" s="24">
        <v>41545.155555555553</v>
      </c>
      <c r="AR46" s="5">
        <f t="shared" si="13"/>
        <v>9</v>
      </c>
      <c r="AS46" s="6">
        <f t="shared" si="9"/>
        <v>0.31805555555183673</v>
      </c>
      <c r="AT46" s="4">
        <v>41</v>
      </c>
      <c r="AU46" s="14"/>
    </row>
    <row r="47" spans="2:47" x14ac:dyDescent="0.2">
      <c r="B47" s="40">
        <v>7</v>
      </c>
      <c r="C47" s="28" t="s">
        <v>148</v>
      </c>
      <c r="D47" s="5" t="s">
        <v>59</v>
      </c>
      <c r="E47" s="5" t="s">
        <v>51</v>
      </c>
      <c r="F47" s="12">
        <v>41544.838194444441</v>
      </c>
      <c r="G47" s="5">
        <v>1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8">
        <f t="shared" si="7"/>
        <v>1</v>
      </c>
      <c r="S47" s="5">
        <v>1</v>
      </c>
      <c r="T47" s="5">
        <v>1</v>
      </c>
      <c r="U47" s="5">
        <v>1</v>
      </c>
      <c r="V47" s="5">
        <v>1</v>
      </c>
      <c r="W47" s="5">
        <v>1</v>
      </c>
      <c r="X47" s="5">
        <v>1</v>
      </c>
      <c r="Y47" s="5">
        <v>1</v>
      </c>
      <c r="Z47" s="5">
        <f t="shared" si="8"/>
        <v>7</v>
      </c>
      <c r="AA47" s="5"/>
      <c r="AB47" s="5"/>
      <c r="AC47" s="5"/>
      <c r="AD47" s="5">
        <v>1</v>
      </c>
      <c r="AE47" s="5"/>
      <c r="AF47" s="5">
        <f t="shared" si="10"/>
        <v>1</v>
      </c>
      <c r="AG47" s="5"/>
      <c r="AH47" s="5"/>
      <c r="AI47" s="5"/>
      <c r="AJ47" s="5"/>
      <c r="AK47" s="5"/>
      <c r="AL47" s="5"/>
      <c r="AM47" s="5"/>
      <c r="AN47" s="5"/>
      <c r="AO47" s="5">
        <f t="shared" si="11"/>
        <v>0</v>
      </c>
      <c r="AP47" s="23">
        <f t="shared" si="12"/>
        <v>41545.255194444442</v>
      </c>
      <c r="AQ47" s="24">
        <v>41545.161111111112</v>
      </c>
      <c r="AR47" s="5">
        <f t="shared" si="13"/>
        <v>9</v>
      </c>
      <c r="AS47" s="6">
        <f t="shared" si="9"/>
        <v>0.32291666667151731</v>
      </c>
      <c r="AT47" s="4">
        <v>42</v>
      </c>
      <c r="AU47" s="14"/>
    </row>
    <row r="48" spans="2:47" s="10" customFormat="1" x14ac:dyDescent="0.2">
      <c r="B48" s="40">
        <v>28</v>
      </c>
      <c r="C48" s="11" t="s">
        <v>76</v>
      </c>
      <c r="D48" s="8" t="s">
        <v>77</v>
      </c>
      <c r="E48" s="8" t="s">
        <v>51</v>
      </c>
      <c r="F48" s="12">
        <v>41544.852777777778</v>
      </c>
      <c r="G48" s="8">
        <v>1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>
        <f>SUM(G48:Q48)</f>
        <v>1</v>
      </c>
      <c r="S48" s="8">
        <v>1</v>
      </c>
      <c r="T48" s="8">
        <v>1</v>
      </c>
      <c r="U48" s="8">
        <v>1</v>
      </c>
      <c r="V48" s="8">
        <v>1</v>
      </c>
      <c r="W48" s="8">
        <v>1</v>
      </c>
      <c r="X48" s="8">
        <v>1</v>
      </c>
      <c r="Y48" s="8">
        <v>1</v>
      </c>
      <c r="Z48" s="5">
        <f>SUM(S48:Y48)</f>
        <v>7</v>
      </c>
      <c r="AA48" s="8"/>
      <c r="AB48" s="8"/>
      <c r="AC48" s="8"/>
      <c r="AD48" s="8"/>
      <c r="AE48" s="8"/>
      <c r="AF48" s="5">
        <f>SUM(AA48:AE48)</f>
        <v>0</v>
      </c>
      <c r="AG48" s="8">
        <v>1</v>
      </c>
      <c r="AH48" s="8"/>
      <c r="AI48" s="8"/>
      <c r="AJ48" s="8"/>
      <c r="AK48" s="8"/>
      <c r="AL48" s="8"/>
      <c r="AM48" s="8"/>
      <c r="AN48" s="8"/>
      <c r="AO48" s="5">
        <f>SUM(AG48:AN48)</f>
        <v>1</v>
      </c>
      <c r="AP48" s="23">
        <f>F48+0.417</f>
        <v>41545.269777777779</v>
      </c>
      <c r="AQ48" s="24">
        <v>41545.245138888888</v>
      </c>
      <c r="AR48" s="5">
        <f>R48+Z48+AF48+AO48</f>
        <v>9</v>
      </c>
      <c r="AS48" s="6">
        <f>AQ48-F48</f>
        <v>0.39236111110949423</v>
      </c>
      <c r="AT48" s="7">
        <v>43</v>
      </c>
      <c r="AU48" s="15"/>
    </row>
    <row r="49" spans="2:47" s="10" customFormat="1" x14ac:dyDescent="0.2">
      <c r="B49" s="40">
        <v>47</v>
      </c>
      <c r="C49" s="11" t="s">
        <v>54</v>
      </c>
      <c r="D49" s="8" t="s">
        <v>55</v>
      </c>
      <c r="E49" s="8" t="s">
        <v>51</v>
      </c>
      <c r="F49" s="12">
        <v>41544.865972222222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>
        <f t="shared" ref="R49" si="22">SUM(G49:Q49)</f>
        <v>0</v>
      </c>
      <c r="S49" s="8">
        <v>1</v>
      </c>
      <c r="T49" s="8">
        <v>1</v>
      </c>
      <c r="U49" s="8">
        <v>1</v>
      </c>
      <c r="V49" s="8">
        <v>1</v>
      </c>
      <c r="W49" s="8">
        <v>1</v>
      </c>
      <c r="X49" s="8">
        <v>1</v>
      </c>
      <c r="Y49" s="8">
        <v>1</v>
      </c>
      <c r="Z49" s="5">
        <f t="shared" ref="Z49" si="23">SUM(S49:Y49)</f>
        <v>7</v>
      </c>
      <c r="AA49" s="8"/>
      <c r="AB49" s="8"/>
      <c r="AC49" s="8"/>
      <c r="AD49" s="8"/>
      <c r="AE49" s="8"/>
      <c r="AF49" s="5">
        <f>SUM(AA49:AE49)</f>
        <v>0</v>
      </c>
      <c r="AG49" s="8"/>
      <c r="AH49" s="8"/>
      <c r="AI49" s="8"/>
      <c r="AJ49" s="8"/>
      <c r="AK49" s="8"/>
      <c r="AL49" s="8"/>
      <c r="AM49" s="8"/>
      <c r="AN49" s="8"/>
      <c r="AO49" s="5">
        <f>SUM(AG49:AN49)</f>
        <v>0</v>
      </c>
      <c r="AP49" s="23">
        <f>F49+0.417</f>
        <v>41545.282972222223</v>
      </c>
      <c r="AQ49" s="24">
        <v>41545.086111111108</v>
      </c>
      <c r="AR49" s="5">
        <f>R49+Z49+AF49+AO49</f>
        <v>7</v>
      </c>
      <c r="AS49" s="6">
        <f t="shared" ref="AS49" si="24">AQ49-F49</f>
        <v>0.22013888888614019</v>
      </c>
      <c r="AT49" s="7">
        <v>44</v>
      </c>
      <c r="AU49" s="15"/>
    </row>
    <row r="50" spans="2:47" s="10" customFormat="1" x14ac:dyDescent="0.2">
      <c r="B50" s="40">
        <v>16</v>
      </c>
      <c r="C50" s="11" t="s">
        <v>128</v>
      </c>
      <c r="D50" s="8" t="s">
        <v>80</v>
      </c>
      <c r="E50" s="8" t="s">
        <v>51</v>
      </c>
      <c r="F50" s="12">
        <v>41544.844444444447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>
        <f t="shared" si="7"/>
        <v>0</v>
      </c>
      <c r="S50" s="8">
        <v>1</v>
      </c>
      <c r="T50" s="8">
        <v>1</v>
      </c>
      <c r="U50" s="8">
        <v>1</v>
      </c>
      <c r="V50" s="8">
        <v>1</v>
      </c>
      <c r="W50" s="8">
        <v>1</v>
      </c>
      <c r="X50" s="8">
        <v>1</v>
      </c>
      <c r="Y50" s="8">
        <v>1</v>
      </c>
      <c r="Z50" s="5">
        <f t="shared" si="8"/>
        <v>7</v>
      </c>
      <c r="AA50" s="8"/>
      <c r="AB50" s="8"/>
      <c r="AC50" s="8"/>
      <c r="AD50" s="8"/>
      <c r="AE50" s="8"/>
      <c r="AF50" s="5">
        <f t="shared" si="10"/>
        <v>0</v>
      </c>
      <c r="AG50" s="8"/>
      <c r="AH50" s="8"/>
      <c r="AI50" s="8"/>
      <c r="AJ50" s="8"/>
      <c r="AK50" s="8"/>
      <c r="AL50" s="8"/>
      <c r="AM50" s="8"/>
      <c r="AN50" s="8"/>
      <c r="AO50" s="5">
        <f t="shared" si="11"/>
        <v>0</v>
      </c>
      <c r="AP50" s="23">
        <f t="shared" si="12"/>
        <v>41545.261444444448</v>
      </c>
      <c r="AQ50" s="24">
        <v>41545.201388888891</v>
      </c>
      <c r="AR50" s="5">
        <f t="shared" si="13"/>
        <v>7</v>
      </c>
      <c r="AS50" s="6">
        <f t="shared" si="9"/>
        <v>0.35694444444379769</v>
      </c>
      <c r="AT50" s="7">
        <v>45</v>
      </c>
      <c r="AU50" s="15"/>
    </row>
    <row r="51" spans="2:47" s="10" customFormat="1" x14ac:dyDescent="0.2">
      <c r="B51" s="16"/>
      <c r="C51" s="17"/>
      <c r="D51" s="18"/>
      <c r="E51" s="18"/>
      <c r="F51" s="19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9"/>
      <c r="AR51" s="20"/>
      <c r="AS51" s="21"/>
      <c r="AT51" s="16"/>
      <c r="AU51" s="22"/>
    </row>
    <row r="52" spans="2:47" s="10" customFormat="1" x14ac:dyDescent="0.2">
      <c r="B52" s="45" t="s">
        <v>153</v>
      </c>
      <c r="C52" s="45"/>
      <c r="D52" s="45"/>
      <c r="E52" s="18"/>
      <c r="F52" s="19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25"/>
      <c r="AQ52" s="26"/>
      <c r="AR52" s="20"/>
      <c r="AS52" s="21"/>
      <c r="AT52" s="16"/>
      <c r="AU52" s="22"/>
    </row>
    <row r="53" spans="2:47" s="10" customFormat="1" x14ac:dyDescent="0.2">
      <c r="B53" s="27"/>
      <c r="C53" s="27"/>
      <c r="D53" s="27"/>
      <c r="E53" s="18"/>
      <c r="F53" s="19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25"/>
      <c r="AQ53" s="26"/>
      <c r="AR53" s="20"/>
      <c r="AS53" s="21"/>
      <c r="AT53" s="16"/>
      <c r="AU53" s="22"/>
    </row>
    <row r="54" spans="2:47" s="10" customFormat="1" x14ac:dyDescent="0.2">
      <c r="B54" s="40">
        <v>50</v>
      </c>
      <c r="C54" s="11" t="s">
        <v>143</v>
      </c>
      <c r="D54" s="8" t="s">
        <v>71</v>
      </c>
      <c r="E54" s="8" t="s">
        <v>144</v>
      </c>
      <c r="F54" s="12">
        <v>41544.868055555555</v>
      </c>
      <c r="G54" s="8">
        <v>1</v>
      </c>
      <c r="H54" s="8">
        <v>1</v>
      </c>
      <c r="I54" s="8">
        <v>1</v>
      </c>
      <c r="J54" s="8">
        <v>1</v>
      </c>
      <c r="K54" s="8">
        <v>1</v>
      </c>
      <c r="L54" s="8">
        <v>1</v>
      </c>
      <c r="M54" s="8">
        <v>1</v>
      </c>
      <c r="N54" s="8">
        <v>1</v>
      </c>
      <c r="O54" s="8">
        <v>1</v>
      </c>
      <c r="P54" s="8"/>
      <c r="Q54" s="8">
        <v>1</v>
      </c>
      <c r="R54" s="8">
        <f>SUM(G54:Q54)</f>
        <v>10</v>
      </c>
      <c r="S54" s="8">
        <v>1</v>
      </c>
      <c r="T54" s="8">
        <v>1</v>
      </c>
      <c r="U54" s="8">
        <v>1</v>
      </c>
      <c r="V54" s="8">
        <v>1</v>
      </c>
      <c r="W54" s="8"/>
      <c r="X54" s="8">
        <v>1</v>
      </c>
      <c r="Y54" s="8">
        <v>1</v>
      </c>
      <c r="Z54" s="5">
        <f>SUM(S54:Y54)</f>
        <v>6</v>
      </c>
      <c r="AA54" s="8"/>
      <c r="AB54" s="8"/>
      <c r="AC54" s="8"/>
      <c r="AD54" s="8"/>
      <c r="AE54" s="8"/>
      <c r="AF54" s="5">
        <f>SUM(AA54:AE54)</f>
        <v>0</v>
      </c>
      <c r="AG54" s="8">
        <v>1</v>
      </c>
      <c r="AH54" s="8">
        <v>1</v>
      </c>
      <c r="AI54" s="8">
        <v>2</v>
      </c>
      <c r="AJ54" s="8"/>
      <c r="AK54" s="8">
        <v>1</v>
      </c>
      <c r="AL54" s="8">
        <v>1</v>
      </c>
      <c r="AM54" s="8">
        <v>1</v>
      </c>
      <c r="AN54" s="8"/>
      <c r="AO54" s="5">
        <f>SUM(AG54:AN54)</f>
        <v>7</v>
      </c>
      <c r="AP54" s="23">
        <f>F54+0.417</f>
        <v>41545.285055555556</v>
      </c>
      <c r="AQ54" s="24">
        <v>41545.279861111114</v>
      </c>
      <c r="AR54" s="5">
        <f>R54+Z54+AF54+AO54</f>
        <v>23</v>
      </c>
      <c r="AS54" s="6">
        <f>AQ54-F54</f>
        <v>0.41180555555911269</v>
      </c>
      <c r="AT54" s="7">
        <v>46</v>
      </c>
      <c r="AU54" s="15"/>
    </row>
    <row r="55" spans="2:47" s="10" customFormat="1" x14ac:dyDescent="0.2">
      <c r="B55" s="40">
        <v>49</v>
      </c>
      <c r="C55" s="28" t="s">
        <v>70</v>
      </c>
      <c r="D55" s="5" t="s">
        <v>71</v>
      </c>
      <c r="E55" s="5" t="s">
        <v>64</v>
      </c>
      <c r="F55" s="12">
        <v>41544.867361111108</v>
      </c>
      <c r="G55" s="8">
        <v>1</v>
      </c>
      <c r="H55" s="8">
        <v>1</v>
      </c>
      <c r="I55" s="8">
        <v>1</v>
      </c>
      <c r="J55" s="8">
        <v>1</v>
      </c>
      <c r="K55" s="8">
        <v>1</v>
      </c>
      <c r="L55" s="8">
        <v>1</v>
      </c>
      <c r="M55" s="8">
        <v>1</v>
      </c>
      <c r="N55" s="8">
        <v>1</v>
      </c>
      <c r="O55" s="8">
        <v>1</v>
      </c>
      <c r="P55" s="8">
        <v>1</v>
      </c>
      <c r="Q55" s="8">
        <v>1</v>
      </c>
      <c r="R55" s="8">
        <f>SUM(G55:Q55)</f>
        <v>11</v>
      </c>
      <c r="S55" s="8"/>
      <c r="T55" s="8">
        <v>1</v>
      </c>
      <c r="U55" s="8">
        <v>1</v>
      </c>
      <c r="V55" s="8">
        <v>1</v>
      </c>
      <c r="W55" s="8">
        <v>1</v>
      </c>
      <c r="X55" s="8">
        <v>1</v>
      </c>
      <c r="Y55" s="8"/>
      <c r="Z55" s="5">
        <f>SUM(S55:Y55)</f>
        <v>5</v>
      </c>
      <c r="AA55" s="8"/>
      <c r="AB55" s="8"/>
      <c r="AC55" s="8"/>
      <c r="AD55" s="8"/>
      <c r="AE55" s="8">
        <v>1</v>
      </c>
      <c r="AF55" s="5">
        <f>SUM(AA55:AE55)</f>
        <v>1</v>
      </c>
      <c r="AG55" s="8"/>
      <c r="AH55" s="8"/>
      <c r="AI55" s="8"/>
      <c r="AJ55" s="8"/>
      <c r="AK55" s="8"/>
      <c r="AL55" s="8"/>
      <c r="AM55" s="8"/>
      <c r="AN55" s="8"/>
      <c r="AO55" s="5">
        <f>SUM(AG55:AN55)</f>
        <v>0</v>
      </c>
      <c r="AP55" s="23">
        <f>F55+0.417</f>
        <v>41545.284361111109</v>
      </c>
      <c r="AQ55" s="24">
        <v>41545.259722222225</v>
      </c>
      <c r="AR55" s="5">
        <f>R55+Z55+AF55+AO55</f>
        <v>17</v>
      </c>
      <c r="AS55" s="6">
        <f>AQ55-F55</f>
        <v>0.39236111111677019</v>
      </c>
      <c r="AT55" s="7">
        <v>47</v>
      </c>
      <c r="AU55" s="15"/>
    </row>
    <row r="56" spans="2:47" s="10" customFormat="1" x14ac:dyDescent="0.2">
      <c r="B56" s="16"/>
      <c r="C56" s="17"/>
      <c r="D56" s="18"/>
      <c r="E56" s="18"/>
      <c r="F56" s="19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25"/>
      <c r="AQ56" s="26"/>
      <c r="AR56" s="20"/>
      <c r="AS56" s="21"/>
      <c r="AT56" s="16"/>
      <c r="AU56" s="22"/>
    </row>
    <row r="57" spans="2:47" x14ac:dyDescent="0.2">
      <c r="B57" s="44" t="s">
        <v>25</v>
      </c>
      <c r="C57" s="44"/>
      <c r="D57" s="44"/>
    </row>
    <row r="59" spans="2:47" s="10" customFormat="1" x14ac:dyDescent="0.2">
      <c r="B59" s="40">
        <v>39</v>
      </c>
      <c r="C59" s="11" t="s">
        <v>134</v>
      </c>
      <c r="D59" s="8" t="s">
        <v>73</v>
      </c>
      <c r="E59" s="8" t="s">
        <v>51</v>
      </c>
      <c r="F59" s="12">
        <v>41544.86041666667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>
        <f>SUM(G59:Q59)</f>
        <v>0</v>
      </c>
      <c r="S59" s="8"/>
      <c r="T59" s="8"/>
      <c r="U59" s="8"/>
      <c r="V59" s="8"/>
      <c r="W59" s="8"/>
      <c r="X59" s="8"/>
      <c r="Y59" s="8"/>
      <c r="Z59" s="5">
        <f>SUM(S59:Y59)</f>
        <v>0</v>
      </c>
      <c r="AA59" s="8"/>
      <c r="AB59" s="8"/>
      <c r="AC59" s="8"/>
      <c r="AD59" s="8"/>
      <c r="AE59" s="8"/>
      <c r="AF59" s="5">
        <f>SUM(AA59:AE59)</f>
        <v>0</v>
      </c>
      <c r="AG59" s="8"/>
      <c r="AH59" s="8"/>
      <c r="AI59" s="8"/>
      <c r="AJ59" s="8"/>
      <c r="AK59" s="8"/>
      <c r="AL59" s="8"/>
      <c r="AM59" s="8"/>
      <c r="AN59" s="8"/>
      <c r="AO59" s="5">
        <f>SUM(AG59:AN59)</f>
        <v>0</v>
      </c>
      <c r="AP59" s="23">
        <f>F59+0.417</f>
        <v>41545.277416666671</v>
      </c>
      <c r="AQ59" s="24">
        <v>41545</v>
      </c>
      <c r="AR59" s="5">
        <f>R59+Z59+AF59+AO59</f>
        <v>0</v>
      </c>
      <c r="AS59" s="6">
        <f>AQ59-F59</f>
        <v>0.13958333332993789</v>
      </c>
      <c r="AT59" s="7">
        <v>48</v>
      </c>
      <c r="AU59" s="15"/>
    </row>
    <row r="60" spans="2:47" s="10" customFormat="1" x14ac:dyDescent="0.2">
      <c r="B60" s="40">
        <v>11</v>
      </c>
      <c r="C60" s="11" t="s">
        <v>106</v>
      </c>
      <c r="D60" s="5" t="s">
        <v>59</v>
      </c>
      <c r="E60" s="8" t="s">
        <v>51</v>
      </c>
      <c r="F60" s="12">
        <v>41544.84097222222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>
        <f>SUM(G60:Q60)</f>
        <v>0</v>
      </c>
      <c r="S60" s="8"/>
      <c r="T60" s="8"/>
      <c r="U60" s="8"/>
      <c r="V60" s="8"/>
      <c r="W60" s="8"/>
      <c r="X60" s="8"/>
      <c r="Y60" s="8"/>
      <c r="Z60" s="5">
        <f>SUM(S60:Y60)</f>
        <v>0</v>
      </c>
      <c r="AA60" s="8"/>
      <c r="AB60" s="8"/>
      <c r="AC60" s="8"/>
      <c r="AD60" s="8"/>
      <c r="AE60" s="8"/>
      <c r="AF60" s="5">
        <f>SUM(AA60:AE60)</f>
        <v>0</v>
      </c>
      <c r="AG60" s="8"/>
      <c r="AH60" s="8"/>
      <c r="AI60" s="8"/>
      <c r="AJ60" s="8"/>
      <c r="AK60" s="8"/>
      <c r="AL60" s="8"/>
      <c r="AM60" s="8"/>
      <c r="AN60" s="8"/>
      <c r="AO60" s="5">
        <f>SUM(AG60:AN60)</f>
        <v>0</v>
      </c>
      <c r="AP60" s="23">
        <f>F60+0.417</f>
        <v>41545.257972222222</v>
      </c>
      <c r="AQ60" s="24">
        <v>41545</v>
      </c>
      <c r="AR60" s="5">
        <f>R60+Z60+AF60+AO60</f>
        <v>0</v>
      </c>
      <c r="AS60" s="6">
        <f>AQ60-F60</f>
        <v>0.15902777777955635</v>
      </c>
      <c r="AT60" s="7">
        <v>49</v>
      </c>
      <c r="AU60" s="15"/>
    </row>
    <row r="61" spans="2:47" s="10" customFormat="1" x14ac:dyDescent="0.2">
      <c r="B61" s="40">
        <v>21</v>
      </c>
      <c r="C61" s="11" t="s">
        <v>145</v>
      </c>
      <c r="D61" s="8" t="s">
        <v>73</v>
      </c>
      <c r="E61" s="8" t="s">
        <v>64</v>
      </c>
      <c r="F61" s="12">
        <v>41544.847916666666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>
        <f>SUM(G61:Q61)</f>
        <v>0</v>
      </c>
      <c r="S61" s="8"/>
      <c r="T61" s="8"/>
      <c r="U61" s="8"/>
      <c r="V61" s="8"/>
      <c r="W61" s="8"/>
      <c r="X61" s="8"/>
      <c r="Y61" s="8"/>
      <c r="Z61" s="5">
        <f>SUM(S61:Y61)</f>
        <v>0</v>
      </c>
      <c r="AA61" s="8"/>
      <c r="AB61" s="8"/>
      <c r="AC61" s="8"/>
      <c r="AD61" s="8"/>
      <c r="AE61" s="8"/>
      <c r="AF61" s="5">
        <f>SUM(AA61:AE61)</f>
        <v>0</v>
      </c>
      <c r="AG61" s="8"/>
      <c r="AH61" s="8"/>
      <c r="AI61" s="8"/>
      <c r="AJ61" s="8"/>
      <c r="AK61" s="8"/>
      <c r="AL61" s="8"/>
      <c r="AM61" s="8"/>
      <c r="AN61" s="8"/>
      <c r="AO61" s="5">
        <f>SUM(AG61:AN61)</f>
        <v>0</v>
      </c>
      <c r="AP61" s="23">
        <f>F61+0.417</f>
        <v>41545.264916666667</v>
      </c>
      <c r="AQ61" s="24">
        <v>41545</v>
      </c>
      <c r="AR61" s="5">
        <f>R61+Z61+AF61+AO61</f>
        <v>0</v>
      </c>
      <c r="AS61" s="6">
        <f>AQ61-F61</f>
        <v>0.15208333333430346</v>
      </c>
      <c r="AT61" s="7">
        <v>50</v>
      </c>
      <c r="AU61" s="15"/>
    </row>
    <row r="62" spans="2:47" s="10" customFormat="1" x14ac:dyDescent="0.2">
      <c r="B62" s="40">
        <v>29</v>
      </c>
      <c r="C62" s="11" t="s">
        <v>74</v>
      </c>
      <c r="D62" s="8" t="s">
        <v>75</v>
      </c>
      <c r="E62" s="8" t="s">
        <v>51</v>
      </c>
      <c r="F62" s="12">
        <v>41544.853472222225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>
        <f>SUM(G62:Q62)</f>
        <v>0</v>
      </c>
      <c r="S62" s="8"/>
      <c r="T62" s="8"/>
      <c r="U62" s="8"/>
      <c r="V62" s="8"/>
      <c r="W62" s="8"/>
      <c r="X62" s="8"/>
      <c r="Y62" s="8"/>
      <c r="Z62" s="5">
        <f>SUM(S62:Y62)</f>
        <v>0</v>
      </c>
      <c r="AA62" s="8"/>
      <c r="AB62" s="8"/>
      <c r="AC62" s="8"/>
      <c r="AD62" s="8"/>
      <c r="AE62" s="8"/>
      <c r="AF62" s="5">
        <f>SUM(AA62:AE62)</f>
        <v>0</v>
      </c>
      <c r="AG62" s="8"/>
      <c r="AH62" s="8"/>
      <c r="AI62" s="8"/>
      <c r="AJ62" s="8"/>
      <c r="AK62" s="8"/>
      <c r="AL62" s="8"/>
      <c r="AM62" s="8"/>
      <c r="AN62" s="8"/>
      <c r="AO62" s="5">
        <f>SUM(AG62:AN62)</f>
        <v>0</v>
      </c>
      <c r="AP62" s="23">
        <f>F62+0.417</f>
        <v>41545.270472222226</v>
      </c>
      <c r="AQ62" s="24">
        <v>41545</v>
      </c>
      <c r="AR62" s="5">
        <f>R62+Z62+AF62+AO62</f>
        <v>0</v>
      </c>
      <c r="AS62" s="6">
        <f>AQ62-F62</f>
        <v>0.14652777777519077</v>
      </c>
      <c r="AT62" s="7">
        <v>51</v>
      </c>
      <c r="AU62" s="15"/>
    </row>
    <row r="63" spans="2:47" s="10" customFormat="1" x14ac:dyDescent="0.2">
      <c r="B63" s="40">
        <v>5</v>
      </c>
      <c r="C63" s="11" t="s">
        <v>118</v>
      </c>
      <c r="D63" s="8" t="s">
        <v>119</v>
      </c>
      <c r="E63" s="8" t="s">
        <v>120</v>
      </c>
      <c r="F63" s="12">
        <v>41544.836805555555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>
        <f>SUM(G63:Q63)</f>
        <v>0</v>
      </c>
      <c r="S63" s="8"/>
      <c r="T63" s="8"/>
      <c r="U63" s="8"/>
      <c r="V63" s="8"/>
      <c r="W63" s="8"/>
      <c r="X63" s="8"/>
      <c r="Y63" s="8"/>
      <c r="Z63" s="5">
        <f>SUM(S63:Y63)</f>
        <v>0</v>
      </c>
      <c r="AA63" s="8"/>
      <c r="AB63" s="8"/>
      <c r="AC63" s="8"/>
      <c r="AD63" s="8"/>
      <c r="AE63" s="8"/>
      <c r="AF63" s="5">
        <f>SUM(AA63:AE63)</f>
        <v>0</v>
      </c>
      <c r="AG63" s="8"/>
      <c r="AH63" s="8"/>
      <c r="AI63" s="8"/>
      <c r="AJ63" s="8"/>
      <c r="AK63" s="8"/>
      <c r="AL63" s="8"/>
      <c r="AM63" s="8"/>
      <c r="AN63" s="8"/>
      <c r="AO63" s="5">
        <f>SUM(AG63:AN63)</f>
        <v>0</v>
      </c>
      <c r="AP63" s="23">
        <f>F63+0.417</f>
        <v>41545.253805555556</v>
      </c>
      <c r="AQ63" s="24">
        <v>41545</v>
      </c>
      <c r="AR63" s="5">
        <f>R63+Z63+AF63+AO63</f>
        <v>0</v>
      </c>
      <c r="AS63" s="6">
        <f>AQ63-F63</f>
        <v>0.16319444444525288</v>
      </c>
      <c r="AT63" s="7">
        <v>52</v>
      </c>
      <c r="AU63" s="15"/>
    </row>
    <row r="64" spans="2:47" s="10" customFormat="1" x14ac:dyDescent="0.2">
      <c r="B64" s="42"/>
      <c r="C64" s="17"/>
      <c r="D64" s="18"/>
      <c r="E64" s="18"/>
      <c r="F64" s="19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20"/>
      <c r="AA64" s="18"/>
      <c r="AB64" s="18"/>
      <c r="AC64" s="18"/>
      <c r="AD64" s="18"/>
      <c r="AE64" s="18"/>
      <c r="AF64" s="20"/>
      <c r="AG64" s="18"/>
      <c r="AH64" s="18"/>
      <c r="AI64" s="18"/>
      <c r="AJ64" s="18"/>
      <c r="AK64" s="18"/>
      <c r="AL64" s="18"/>
      <c r="AM64" s="18"/>
      <c r="AN64" s="18"/>
      <c r="AO64" s="20"/>
      <c r="AP64" s="25"/>
      <c r="AQ64" s="26"/>
      <c r="AR64" s="20"/>
      <c r="AS64" s="21"/>
      <c r="AT64" s="16"/>
      <c r="AU64" s="22"/>
    </row>
    <row r="65" spans="2:47" x14ac:dyDescent="0.2">
      <c r="B65" s="44" t="s">
        <v>27</v>
      </c>
      <c r="C65" s="44"/>
      <c r="D65" s="44"/>
    </row>
    <row r="67" spans="2:47" s="10" customFormat="1" x14ac:dyDescent="0.2">
      <c r="B67" s="31">
        <v>9</v>
      </c>
      <c r="C67" s="11" t="s">
        <v>110</v>
      </c>
      <c r="D67" s="8" t="s">
        <v>111</v>
      </c>
      <c r="E67" s="8" t="s">
        <v>51</v>
      </c>
      <c r="F67" s="12">
        <v>41544.839583333334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>
        <f t="shared" ref="R67:R75" si="25">SUM(G67:Q67)</f>
        <v>0</v>
      </c>
      <c r="S67" s="8"/>
      <c r="T67" s="8"/>
      <c r="U67" s="8"/>
      <c r="V67" s="8"/>
      <c r="W67" s="8"/>
      <c r="X67" s="8"/>
      <c r="Y67" s="8"/>
      <c r="Z67" s="5">
        <f t="shared" ref="Z67:Z75" si="26">SUM(S67:Y67)</f>
        <v>0</v>
      </c>
      <c r="AA67" s="8"/>
      <c r="AB67" s="8"/>
      <c r="AC67" s="8"/>
      <c r="AD67" s="8"/>
      <c r="AE67" s="8"/>
      <c r="AF67" s="5">
        <f t="shared" ref="AF67:AF75" si="27">SUM(AA67:AE67)</f>
        <v>0</v>
      </c>
      <c r="AG67" s="8"/>
      <c r="AH67" s="8"/>
      <c r="AI67" s="8"/>
      <c r="AJ67" s="8"/>
      <c r="AK67" s="8"/>
      <c r="AL67" s="8"/>
      <c r="AM67" s="8"/>
      <c r="AN67" s="8"/>
      <c r="AO67" s="5">
        <f t="shared" ref="AO67:AO75" si="28">SUM(AG67:AN67)</f>
        <v>0</v>
      </c>
      <c r="AP67" s="23">
        <f t="shared" ref="AP67:AP75" si="29">F67+0.417</f>
        <v>41545.256583333336</v>
      </c>
      <c r="AQ67" s="24">
        <v>41545</v>
      </c>
      <c r="AR67" s="5">
        <f t="shared" ref="AR67:AR75" si="30">R67+Z67+AF67+AO67</f>
        <v>0</v>
      </c>
      <c r="AS67" s="6">
        <f t="shared" ref="AS67:AS75" si="31">AQ67-F67</f>
        <v>0.16041666666569654</v>
      </c>
      <c r="AT67" s="7">
        <v>53</v>
      </c>
      <c r="AU67" s="15"/>
    </row>
    <row r="68" spans="2:47" s="10" customFormat="1" ht="13.5" customHeight="1" x14ac:dyDescent="0.2">
      <c r="B68" s="31">
        <v>12</v>
      </c>
      <c r="C68" s="11" t="s">
        <v>85</v>
      </c>
      <c r="D68" s="8" t="s">
        <v>86</v>
      </c>
      <c r="E68" s="8" t="s">
        <v>51</v>
      </c>
      <c r="F68" s="12">
        <v>41544.841666666667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>
        <f t="shared" si="25"/>
        <v>0</v>
      </c>
      <c r="S68" s="8"/>
      <c r="T68" s="8"/>
      <c r="U68" s="8"/>
      <c r="V68" s="8"/>
      <c r="W68" s="8"/>
      <c r="X68" s="8"/>
      <c r="Y68" s="8"/>
      <c r="Z68" s="5">
        <f t="shared" si="26"/>
        <v>0</v>
      </c>
      <c r="AA68" s="8"/>
      <c r="AB68" s="8"/>
      <c r="AC68" s="8"/>
      <c r="AD68" s="8"/>
      <c r="AE68" s="8"/>
      <c r="AF68" s="5">
        <f t="shared" si="27"/>
        <v>0</v>
      </c>
      <c r="AG68" s="8"/>
      <c r="AH68" s="8"/>
      <c r="AI68" s="8"/>
      <c r="AJ68" s="8"/>
      <c r="AK68" s="8"/>
      <c r="AL68" s="8"/>
      <c r="AM68" s="8"/>
      <c r="AN68" s="8"/>
      <c r="AO68" s="5">
        <f t="shared" si="28"/>
        <v>0</v>
      </c>
      <c r="AP68" s="23">
        <f t="shared" si="29"/>
        <v>41545.258666666668</v>
      </c>
      <c r="AQ68" s="24">
        <v>41545</v>
      </c>
      <c r="AR68" s="5">
        <f t="shared" si="30"/>
        <v>0</v>
      </c>
      <c r="AS68" s="6">
        <f t="shared" si="31"/>
        <v>0.15833333333284827</v>
      </c>
      <c r="AT68" s="7">
        <v>54</v>
      </c>
      <c r="AU68" s="15"/>
    </row>
    <row r="69" spans="2:47" s="10" customFormat="1" x14ac:dyDescent="0.2">
      <c r="B69" s="31">
        <v>23</v>
      </c>
      <c r="C69" s="11" t="s">
        <v>72</v>
      </c>
      <c r="D69" s="8" t="s">
        <v>73</v>
      </c>
      <c r="E69" s="8" t="s">
        <v>64</v>
      </c>
      <c r="F69" s="12">
        <v>41544.849305555559</v>
      </c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>
        <f t="shared" si="25"/>
        <v>0</v>
      </c>
      <c r="S69" s="8"/>
      <c r="T69" s="8"/>
      <c r="U69" s="8"/>
      <c r="V69" s="8"/>
      <c r="W69" s="8"/>
      <c r="X69" s="8"/>
      <c r="Y69" s="8"/>
      <c r="Z69" s="5">
        <f t="shared" si="26"/>
        <v>0</v>
      </c>
      <c r="AA69" s="8"/>
      <c r="AB69" s="8"/>
      <c r="AC69" s="8"/>
      <c r="AD69" s="8"/>
      <c r="AE69" s="8"/>
      <c r="AF69" s="5">
        <f t="shared" si="27"/>
        <v>0</v>
      </c>
      <c r="AG69" s="8"/>
      <c r="AH69" s="8"/>
      <c r="AI69" s="8"/>
      <c r="AJ69" s="8"/>
      <c r="AK69" s="8"/>
      <c r="AL69" s="8"/>
      <c r="AM69" s="8"/>
      <c r="AN69" s="8"/>
      <c r="AO69" s="5">
        <f t="shared" si="28"/>
        <v>0</v>
      </c>
      <c r="AP69" s="23">
        <f t="shared" si="29"/>
        <v>41545.26630555556</v>
      </c>
      <c r="AQ69" s="24">
        <v>41545</v>
      </c>
      <c r="AR69" s="5">
        <f t="shared" si="30"/>
        <v>0</v>
      </c>
      <c r="AS69" s="6">
        <f t="shared" si="31"/>
        <v>0.15069444444088731</v>
      </c>
      <c r="AT69" s="7">
        <v>55</v>
      </c>
      <c r="AU69" s="15"/>
    </row>
    <row r="70" spans="2:47" s="10" customFormat="1" x14ac:dyDescent="0.2">
      <c r="B70" s="31">
        <v>31</v>
      </c>
      <c r="C70" s="11" t="s">
        <v>133</v>
      </c>
      <c r="D70" s="8" t="s">
        <v>73</v>
      </c>
      <c r="E70" s="8" t="s">
        <v>69</v>
      </c>
      <c r="F70" s="12">
        <v>41544.854861111111</v>
      </c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>
        <f t="shared" si="25"/>
        <v>0</v>
      </c>
      <c r="S70" s="8"/>
      <c r="T70" s="8"/>
      <c r="U70" s="8"/>
      <c r="V70" s="8"/>
      <c r="W70" s="8"/>
      <c r="X70" s="8"/>
      <c r="Y70" s="8"/>
      <c r="Z70" s="5">
        <f t="shared" si="26"/>
        <v>0</v>
      </c>
      <c r="AA70" s="8"/>
      <c r="AB70" s="8"/>
      <c r="AC70" s="8"/>
      <c r="AD70" s="8"/>
      <c r="AE70" s="8"/>
      <c r="AF70" s="5">
        <f t="shared" si="27"/>
        <v>0</v>
      </c>
      <c r="AG70" s="8"/>
      <c r="AH70" s="8"/>
      <c r="AI70" s="8"/>
      <c r="AJ70" s="8"/>
      <c r="AK70" s="8"/>
      <c r="AL70" s="8"/>
      <c r="AM70" s="8"/>
      <c r="AN70" s="8"/>
      <c r="AO70" s="5">
        <f t="shared" si="28"/>
        <v>0</v>
      </c>
      <c r="AP70" s="23">
        <f t="shared" si="29"/>
        <v>41545.271861111112</v>
      </c>
      <c r="AQ70" s="24">
        <v>41545</v>
      </c>
      <c r="AR70" s="5">
        <f t="shared" si="30"/>
        <v>0</v>
      </c>
      <c r="AS70" s="6">
        <f t="shared" si="31"/>
        <v>0.14513888888905058</v>
      </c>
      <c r="AT70" s="7">
        <v>56</v>
      </c>
      <c r="AU70" s="15"/>
    </row>
    <row r="71" spans="2:47" s="10" customFormat="1" x14ac:dyDescent="0.2">
      <c r="B71" s="31">
        <v>33</v>
      </c>
      <c r="C71" s="11" t="s">
        <v>49</v>
      </c>
      <c r="D71" s="8" t="s">
        <v>50</v>
      </c>
      <c r="E71" s="8" t="s">
        <v>51</v>
      </c>
      <c r="F71" s="12">
        <v>41544.856249999997</v>
      </c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>
        <f t="shared" si="25"/>
        <v>0</v>
      </c>
      <c r="S71" s="8"/>
      <c r="T71" s="8"/>
      <c r="U71" s="8"/>
      <c r="V71" s="8"/>
      <c r="W71" s="8"/>
      <c r="X71" s="8"/>
      <c r="Y71" s="8"/>
      <c r="Z71" s="5">
        <f t="shared" si="26"/>
        <v>0</v>
      </c>
      <c r="AA71" s="8"/>
      <c r="AB71" s="8"/>
      <c r="AC71" s="8"/>
      <c r="AD71" s="8"/>
      <c r="AE71" s="8"/>
      <c r="AF71" s="5">
        <f t="shared" si="27"/>
        <v>0</v>
      </c>
      <c r="AG71" s="8"/>
      <c r="AH71" s="8"/>
      <c r="AI71" s="8"/>
      <c r="AJ71" s="8"/>
      <c r="AK71" s="8"/>
      <c r="AL71" s="8"/>
      <c r="AM71" s="8"/>
      <c r="AN71" s="8"/>
      <c r="AO71" s="5">
        <f t="shared" si="28"/>
        <v>0</v>
      </c>
      <c r="AP71" s="23">
        <f t="shared" si="29"/>
        <v>41545.273249999998</v>
      </c>
      <c r="AQ71" s="24">
        <v>41545</v>
      </c>
      <c r="AR71" s="5">
        <f t="shared" si="30"/>
        <v>0</v>
      </c>
      <c r="AS71" s="6">
        <f t="shared" si="31"/>
        <v>0.14375000000291038</v>
      </c>
      <c r="AT71" s="7">
        <v>57</v>
      </c>
      <c r="AU71" s="15"/>
    </row>
    <row r="72" spans="2:47" s="10" customFormat="1" x14ac:dyDescent="0.2">
      <c r="B72" s="31">
        <v>36</v>
      </c>
      <c r="C72" s="11" t="s">
        <v>138</v>
      </c>
      <c r="D72" s="8" t="s">
        <v>59</v>
      </c>
      <c r="E72" s="8" t="s">
        <v>51</v>
      </c>
      <c r="F72" s="12">
        <v>41544.85833333333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>
        <f t="shared" si="25"/>
        <v>0</v>
      </c>
      <c r="S72" s="8"/>
      <c r="T72" s="8"/>
      <c r="U72" s="8"/>
      <c r="V72" s="8"/>
      <c r="W72" s="8"/>
      <c r="X72" s="8"/>
      <c r="Y72" s="8"/>
      <c r="Z72" s="5">
        <f t="shared" si="26"/>
        <v>0</v>
      </c>
      <c r="AA72" s="8"/>
      <c r="AB72" s="8"/>
      <c r="AC72" s="8"/>
      <c r="AD72" s="8"/>
      <c r="AE72" s="8"/>
      <c r="AF72" s="5">
        <f t="shared" si="27"/>
        <v>0</v>
      </c>
      <c r="AG72" s="8"/>
      <c r="AH72" s="8"/>
      <c r="AI72" s="8"/>
      <c r="AJ72" s="8"/>
      <c r="AK72" s="8"/>
      <c r="AL72" s="8"/>
      <c r="AM72" s="8"/>
      <c r="AN72" s="8"/>
      <c r="AO72" s="5">
        <f t="shared" si="28"/>
        <v>0</v>
      </c>
      <c r="AP72" s="23">
        <f t="shared" si="29"/>
        <v>41545.275333333331</v>
      </c>
      <c r="AQ72" s="24">
        <v>41545</v>
      </c>
      <c r="AR72" s="5">
        <f t="shared" si="30"/>
        <v>0</v>
      </c>
      <c r="AS72" s="6">
        <f t="shared" si="31"/>
        <v>0.14166666667006211</v>
      </c>
      <c r="AT72" s="7">
        <v>58</v>
      </c>
      <c r="AU72" s="15"/>
    </row>
    <row r="73" spans="2:47" s="10" customFormat="1" x14ac:dyDescent="0.2">
      <c r="B73" s="31">
        <v>43</v>
      </c>
      <c r="C73" s="11" t="s">
        <v>124</v>
      </c>
      <c r="D73" s="8" t="s">
        <v>71</v>
      </c>
      <c r="E73" s="8" t="s">
        <v>125</v>
      </c>
      <c r="F73" s="12">
        <v>41544.863194444442</v>
      </c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>
        <f t="shared" si="25"/>
        <v>0</v>
      </c>
      <c r="S73" s="8"/>
      <c r="T73" s="8"/>
      <c r="U73" s="8"/>
      <c r="V73" s="8"/>
      <c r="W73" s="8"/>
      <c r="X73" s="8"/>
      <c r="Y73" s="8"/>
      <c r="Z73" s="5">
        <f t="shared" si="26"/>
        <v>0</v>
      </c>
      <c r="AA73" s="8"/>
      <c r="AB73" s="8"/>
      <c r="AC73" s="8"/>
      <c r="AD73" s="8"/>
      <c r="AE73" s="8"/>
      <c r="AF73" s="5">
        <f t="shared" si="27"/>
        <v>0</v>
      </c>
      <c r="AG73" s="8"/>
      <c r="AH73" s="8"/>
      <c r="AI73" s="8"/>
      <c r="AJ73" s="8"/>
      <c r="AK73" s="8"/>
      <c r="AL73" s="8"/>
      <c r="AM73" s="8"/>
      <c r="AN73" s="8"/>
      <c r="AO73" s="5">
        <f t="shared" si="28"/>
        <v>0</v>
      </c>
      <c r="AP73" s="23">
        <f t="shared" si="29"/>
        <v>41545.280194444444</v>
      </c>
      <c r="AQ73" s="24">
        <v>41545</v>
      </c>
      <c r="AR73" s="5">
        <f t="shared" si="30"/>
        <v>0</v>
      </c>
      <c r="AS73" s="6">
        <f t="shared" si="31"/>
        <v>0.1368055555576575</v>
      </c>
      <c r="AT73" s="7">
        <v>59</v>
      </c>
      <c r="AU73" s="15"/>
    </row>
    <row r="74" spans="2:47" s="10" customFormat="1" x14ac:dyDescent="0.2">
      <c r="B74" s="31">
        <v>56</v>
      </c>
      <c r="C74" s="11" t="s">
        <v>95</v>
      </c>
      <c r="D74" s="8" t="s">
        <v>59</v>
      </c>
      <c r="E74" s="8" t="s">
        <v>51</v>
      </c>
      <c r="F74" s="12">
        <v>41544.87222222222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>
        <f t="shared" si="25"/>
        <v>0</v>
      </c>
      <c r="S74" s="8"/>
      <c r="T74" s="8"/>
      <c r="U74" s="8"/>
      <c r="V74" s="8"/>
      <c r="W74" s="8"/>
      <c r="X74" s="8"/>
      <c r="Y74" s="8"/>
      <c r="Z74" s="5">
        <f t="shared" si="26"/>
        <v>0</v>
      </c>
      <c r="AA74" s="8"/>
      <c r="AB74" s="8"/>
      <c r="AC74" s="8"/>
      <c r="AD74" s="8"/>
      <c r="AE74" s="8"/>
      <c r="AF74" s="5">
        <f t="shared" si="27"/>
        <v>0</v>
      </c>
      <c r="AG74" s="8"/>
      <c r="AH74" s="8"/>
      <c r="AI74" s="8"/>
      <c r="AJ74" s="8"/>
      <c r="AK74" s="8"/>
      <c r="AL74" s="8"/>
      <c r="AM74" s="8"/>
      <c r="AN74" s="8"/>
      <c r="AO74" s="5">
        <f t="shared" si="28"/>
        <v>0</v>
      </c>
      <c r="AP74" s="23">
        <f t="shared" si="29"/>
        <v>41545.289222222222</v>
      </c>
      <c r="AQ74" s="24">
        <v>41545</v>
      </c>
      <c r="AR74" s="5">
        <f t="shared" si="30"/>
        <v>0</v>
      </c>
      <c r="AS74" s="6">
        <f t="shared" si="31"/>
        <v>0.12777777777955635</v>
      </c>
      <c r="AT74" s="7">
        <v>60</v>
      </c>
      <c r="AU74" s="15"/>
    </row>
    <row r="75" spans="2:47" s="10" customFormat="1" x14ac:dyDescent="0.2">
      <c r="B75" s="31">
        <v>58</v>
      </c>
      <c r="C75" s="11" t="s">
        <v>151</v>
      </c>
      <c r="D75" s="8" t="s">
        <v>150</v>
      </c>
      <c r="E75" s="8" t="s">
        <v>51</v>
      </c>
      <c r="F75" s="12">
        <v>41544.873611111114</v>
      </c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>
        <f t="shared" si="25"/>
        <v>0</v>
      </c>
      <c r="S75" s="8"/>
      <c r="T75" s="8"/>
      <c r="U75" s="8"/>
      <c r="V75" s="8"/>
      <c r="W75" s="8"/>
      <c r="X75" s="8"/>
      <c r="Y75" s="8"/>
      <c r="Z75" s="5">
        <f t="shared" si="26"/>
        <v>0</v>
      </c>
      <c r="AA75" s="8"/>
      <c r="AB75" s="8"/>
      <c r="AC75" s="8"/>
      <c r="AD75" s="8"/>
      <c r="AE75" s="8"/>
      <c r="AF75" s="5">
        <f t="shared" si="27"/>
        <v>0</v>
      </c>
      <c r="AG75" s="8"/>
      <c r="AH75" s="8"/>
      <c r="AI75" s="8"/>
      <c r="AJ75" s="8"/>
      <c r="AK75" s="8"/>
      <c r="AL75" s="8"/>
      <c r="AM75" s="8"/>
      <c r="AN75" s="8"/>
      <c r="AO75" s="5">
        <f t="shared" si="28"/>
        <v>0</v>
      </c>
      <c r="AP75" s="23">
        <f t="shared" si="29"/>
        <v>41545.290611111115</v>
      </c>
      <c r="AQ75" s="24">
        <v>41545</v>
      </c>
      <c r="AR75" s="5">
        <f t="shared" si="30"/>
        <v>0</v>
      </c>
      <c r="AS75" s="6">
        <f t="shared" si="31"/>
        <v>0.12638888888614019</v>
      </c>
      <c r="AT75" s="7">
        <v>61</v>
      </c>
      <c r="AU75" s="15"/>
    </row>
  </sheetData>
  <mergeCells count="18">
    <mergeCell ref="AT4:AT5"/>
    <mergeCell ref="AU4:AU5"/>
    <mergeCell ref="AG4:AO4"/>
    <mergeCell ref="AP4:AP5"/>
    <mergeCell ref="AQ4:AQ5"/>
    <mergeCell ref="AR4:AR5"/>
    <mergeCell ref="AS4:AS5"/>
    <mergeCell ref="F4:F5"/>
    <mergeCell ref="G4:R4"/>
    <mergeCell ref="S4:Z4"/>
    <mergeCell ref="AA4:AF4"/>
    <mergeCell ref="E4:E5"/>
    <mergeCell ref="B57:D57"/>
    <mergeCell ref="B52:D52"/>
    <mergeCell ref="B65:D65"/>
    <mergeCell ref="C4:C5"/>
    <mergeCell ref="D4:D5"/>
    <mergeCell ref="B4:B5"/>
  </mergeCells>
  <pageMargins left="0.7" right="0.7" top="0.75" bottom="0.75" header="0.3" footer="0.3"/>
  <pageSetup paperSize="9" orientation="portrait" horizontalDpi="180" verticalDpi="180" r:id="rId1"/>
  <ignoredErrors>
    <ignoredError sqref="AR51:AR53 AR56:AR58 AR65:AR66 R24 R28 R46:R47 R32 R5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2013-09-29T11:22:49Z</dcterms:modified>
</cp:coreProperties>
</file>